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'1'!$B$3:$M$38</definedName>
    <definedName name="_xlnm.Print_Area" localSheetId="1">'2'!$B$3:$R$36</definedName>
    <definedName name="_xlnm.Print_Area" localSheetId="2">'3'!$B$2:$T$36</definedName>
    <definedName name="_xlnm.Print_Area" localSheetId="3">'4'!$B$2:$H$18</definedName>
    <definedName name="_xlnm.Print_Area" localSheetId="4">'5'!$B$3:$V$42</definedName>
    <definedName name="_xlnm.Print_Area" localSheetId="5">'6'!$B$3:$K$18</definedName>
  </definedNames>
  <calcPr fullCalcOnLoad="1"/>
</workbook>
</file>

<file path=xl/sharedStrings.xml><?xml version="1.0" encoding="utf-8"?>
<sst xmlns="http://schemas.openxmlformats.org/spreadsheetml/2006/main" count="270" uniqueCount="85">
  <si>
    <t>Provincia</t>
  </si>
  <si>
    <t>Alunni con cittadinanza non italiana</t>
  </si>
  <si>
    <t>Alunni con cittadinanza non italiana per gestione e ordine di scuola. Lombardia - a.s. 2004/2005</t>
  </si>
  <si>
    <t>Ordine di scuola</t>
  </si>
  <si>
    <t>Infanzia</t>
  </si>
  <si>
    <t>Primaria</t>
  </si>
  <si>
    <t>Secondaria I grado</t>
  </si>
  <si>
    <t>Secondaria II grado</t>
  </si>
  <si>
    <t>TOTALE</t>
  </si>
  <si>
    <t>Totale alunni rilevati</t>
  </si>
  <si>
    <t>% alunni con cittadinanza non italiana su totale alunni</t>
  </si>
  <si>
    <t>Scuole statali</t>
  </si>
  <si>
    <t>Scuole non statali</t>
  </si>
  <si>
    <r>
      <t>Fonte:</t>
    </r>
    <r>
      <rPr>
        <sz val="8"/>
        <rFont val="Arial"/>
        <family val="2"/>
      </rPr>
      <t xml:space="preserve"> Ufficio Scolastico Regionale per la Lombardia, 2005</t>
    </r>
  </si>
  <si>
    <t>Bergamo</t>
  </si>
  <si>
    <t>Como</t>
  </si>
  <si>
    <t>Cremona</t>
  </si>
  <si>
    <t>Lecco</t>
  </si>
  <si>
    <t>Lodi</t>
  </si>
  <si>
    <t>Milano</t>
  </si>
  <si>
    <t>Mantova</t>
  </si>
  <si>
    <t>Pavia</t>
  </si>
  <si>
    <t>Sondrio</t>
  </si>
  <si>
    <t>Varese</t>
  </si>
  <si>
    <t xml:space="preserve">Incidenza % alunni con cittadinanza non italiana su totale alunni per provincia e ordine di scuola. Lombardia - a.s. 2004/2005 </t>
  </si>
  <si>
    <t xml:space="preserve">Alunni con cittadinanza non italiana per provincia e ordine di scuola. Lombardia - a.s. 2004/2005 </t>
  </si>
  <si>
    <t>Brescia</t>
  </si>
  <si>
    <t xml:space="preserve">Incremento alunni con cittadinanza non italiana per provincia . Lombardia - a.s. 2000/2001 e 2004/2005 </t>
  </si>
  <si>
    <t>Totale alunni</t>
  </si>
  <si>
    <t>A.s. 2000/2001</t>
  </si>
  <si>
    <t>A.s. 2003/2004</t>
  </si>
  <si>
    <t>Incremento alunni con cittadinanza non italiana 2004/05 - 2000/01</t>
  </si>
  <si>
    <t>Var %</t>
  </si>
  <si>
    <t>Var incidenza</t>
  </si>
  <si>
    <t>Lombardia</t>
  </si>
  <si>
    <t>% alunni nelle scuole statali</t>
  </si>
  <si>
    <t>% alunni nelle scuole non statali</t>
  </si>
  <si>
    <t xml:space="preserve">Distrubuzione % per ordine di scuola </t>
  </si>
  <si>
    <t>Bg</t>
  </si>
  <si>
    <t>Bs</t>
  </si>
  <si>
    <t>Co</t>
  </si>
  <si>
    <t>Cr</t>
  </si>
  <si>
    <t>Lc</t>
  </si>
  <si>
    <t>Lo</t>
  </si>
  <si>
    <t>Mn</t>
  </si>
  <si>
    <t>Mi</t>
  </si>
  <si>
    <t>Pv</t>
  </si>
  <si>
    <t>So</t>
  </si>
  <si>
    <t>Va</t>
  </si>
  <si>
    <t>Valori assoluti</t>
  </si>
  <si>
    <t>Valori %</t>
  </si>
  <si>
    <t>A.s. 2004/2005</t>
  </si>
  <si>
    <t>A.s. 2001/2002</t>
  </si>
  <si>
    <t>A.s. 2002/2003</t>
  </si>
  <si>
    <t>Var  v.a.</t>
  </si>
  <si>
    <t>Europa</t>
  </si>
  <si>
    <t>UE</t>
  </si>
  <si>
    <t>Non UE</t>
  </si>
  <si>
    <t>Africa</t>
  </si>
  <si>
    <t>America</t>
  </si>
  <si>
    <t>Asia</t>
  </si>
  <si>
    <t>Oceania e apolidi</t>
  </si>
  <si>
    <t>di cui femmine</t>
  </si>
  <si>
    <r>
      <t>Fonte:</t>
    </r>
    <r>
      <rPr>
        <sz val="8"/>
        <rFont val="Arial"/>
        <family val="2"/>
      </rPr>
      <t xml:space="preserve"> Miur, 2005</t>
    </r>
  </si>
  <si>
    <t>Percentuali di colonna</t>
  </si>
  <si>
    <t>Percentuali di riga</t>
  </si>
  <si>
    <t xml:space="preserve">Alunni con cittadinanza non italiana per provincia e continente di provenienza.
 Lombardia - a.s. 2004/2005 </t>
  </si>
  <si>
    <t xml:space="preserve">Quadro sintetico sugli alunni con cittadinanza non italiana per provincia.
 Lombardia - a.s. 2004/2005 </t>
  </si>
  <si>
    <t>Alunni con cittadinanza non italiana per 100 frequentanti</t>
  </si>
  <si>
    <t>nel comune capoluogo</t>
  </si>
  <si>
    <t>negli altri comuni della provincia</t>
  </si>
  <si>
    <t>Alunni con cittadinanza non italiana per 100 frequentanti in tutti i comuni della provincia</t>
  </si>
  <si>
    <t>N° di cittadinanze rappresentate</t>
  </si>
  <si>
    <t>Stato estero di cittadinanza più rappresentato</t>
  </si>
  <si>
    <t>% alunni dello Stato estero più rappresentato sugli alunni con cittadinanza non italiana in totale</t>
  </si>
  <si>
    <t>Marocco</t>
  </si>
  <si>
    <t>India</t>
  </si>
  <si>
    <t>Albania</t>
  </si>
  <si>
    <t>Ecuador</t>
  </si>
  <si>
    <t>ITALIA</t>
  </si>
  <si>
    <t>% Lombardia su Italia</t>
  </si>
  <si>
    <t>Istruzione Classica, Scientifica e Magistrale</t>
  </si>
  <si>
    <t>Istruzione Tecnica</t>
  </si>
  <si>
    <t>Istruzione Professionale</t>
  </si>
  <si>
    <t>Istruzione Artistica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</si>
</sst>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</numFmts>
  <fonts count="1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6.75"/>
      <name val="Arial"/>
      <family val="2"/>
    </font>
    <font>
      <sz val="8.75"/>
      <name val="Arial"/>
      <family val="2"/>
    </font>
    <font>
      <sz val="9.75"/>
      <name val="Arial"/>
      <family val="2"/>
    </font>
    <font>
      <sz val="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5.75"/>
      <name val="Arial"/>
      <family val="0"/>
    </font>
    <font>
      <sz val="9.5"/>
      <name val="Arial"/>
      <family val="2"/>
    </font>
    <font>
      <sz val="7"/>
      <name val="Arial"/>
      <family val="2"/>
    </font>
    <font>
      <i/>
      <sz val="9"/>
      <name val="GoudyOlSt BT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71" fontId="0" fillId="0" borderId="0" xfId="0" applyNumberFormat="1" applyAlignment="1">
      <alignment/>
    </xf>
    <xf numFmtId="164" fontId="3" fillId="0" borderId="4" xfId="0" applyNumberFormat="1" applyFont="1" applyBorder="1" applyAlignment="1">
      <alignment horizontal="right" vertical="center"/>
    </xf>
    <xf numFmtId="171" fontId="0" fillId="0" borderId="2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71" fontId="0" fillId="0" borderId="3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71" fontId="1" fillId="0" borderId="4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17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1" fontId="6" fillId="0" borderId="8" xfId="0" applyNumberFormat="1" applyFont="1" applyBorder="1" applyAlignment="1">
      <alignment vertical="center"/>
    </xf>
    <xf numFmtId="171" fontId="6" fillId="0" borderId="9" xfId="0" applyNumberFormat="1" applyFont="1" applyBorder="1" applyAlignment="1">
      <alignment vertical="center"/>
    </xf>
    <xf numFmtId="171" fontId="7" fillId="2" borderId="8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vertical="center"/>
    </xf>
    <xf numFmtId="0" fontId="18" fillId="0" borderId="1" xfId="0" applyFont="1" applyBorder="1" applyAlignment="1">
      <alignment horizontal="left"/>
    </xf>
    <xf numFmtId="4" fontId="18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Incidenza % alunni con cittadinanza non italiana su totale alunni per ordine di scuola. Lombardia a.s.2004/2005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1!$B$6:$B$9</c:f>
              <c:strCache>
                <c:ptCount val="4"/>
                <c:pt idx="0">
                  <c:v>Infanzia</c:v>
                </c:pt>
                <c:pt idx="1">
                  <c:v>Primaria</c:v>
                </c:pt>
                <c:pt idx="2">
                  <c:v>Secondaria I grado</c:v>
                </c:pt>
                <c:pt idx="3">
                  <c:v>Secondaria II grado</c:v>
                </c:pt>
              </c:strCache>
            </c:strRef>
          </c:cat>
          <c:val>
            <c:numRef>
              <c:f>1!$K$6:$K$9</c:f>
              <c:numCache>
                <c:ptCount val="4"/>
                <c:pt idx="0">
                  <c:v>7.895982382094199</c:v>
                </c:pt>
                <c:pt idx="1">
                  <c:v>8.55003307650401</c:v>
                </c:pt>
                <c:pt idx="2">
                  <c:v>8.048869409461613</c:v>
                </c:pt>
                <c:pt idx="3">
                  <c:v>3.7574666066336486</c:v>
                </c:pt>
              </c:numCache>
            </c:numRef>
          </c:val>
        </c:ser>
        <c:gapWidth val="80"/>
        <c:axId val="62512096"/>
        <c:axId val="25737953"/>
      </c:barChart>
      <c:catAx>
        <c:axId val="6251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737953"/>
        <c:crosses val="autoZero"/>
        <c:auto val="1"/>
        <c:lblOffset val="100"/>
        <c:noMultiLvlLbl val="0"/>
      </c:catAx>
      <c:valAx>
        <c:axId val="25737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512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Distribuzione percentuale degli alunni con cittadinanza non italiana per ordine di scuola. Lombardia a.s.2004/2005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5"/>
          <c:y val="0.38725"/>
          <c:w val="0.76625"/>
          <c:h val="0.412"/>
        </c:manualLayout>
      </c:layout>
      <c:pie3DChart>
        <c:varyColors val="1"/>
        <c:ser>
          <c:idx val="0"/>
          <c:order val="0"/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FFFF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1!$B$14:$B$17</c:f>
              <c:strCache>
                <c:ptCount val="4"/>
                <c:pt idx="0">
                  <c:v>Infanzia</c:v>
                </c:pt>
                <c:pt idx="1">
                  <c:v>Primaria</c:v>
                </c:pt>
                <c:pt idx="2">
                  <c:v>Secondaria I grado</c:v>
                </c:pt>
                <c:pt idx="3">
                  <c:v>Secondaria II grado</c:v>
                </c:pt>
              </c:strCache>
            </c:strRef>
          </c:cat>
          <c:val>
            <c:numRef>
              <c:f>1!$H$14:$H$17</c:f>
              <c:numCache>
                <c:ptCount val="4"/>
                <c:pt idx="0">
                  <c:v>13.35496430889033</c:v>
                </c:pt>
                <c:pt idx="1">
                  <c:v>44.82024659312135</c:v>
                </c:pt>
                <c:pt idx="2">
                  <c:v>26.018170019467878</c:v>
                </c:pt>
                <c:pt idx="3">
                  <c:v>15.806619078520443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"/>
                <a:ea typeface="Arial"/>
                <a:cs typeface="Arial"/>
              </a:rPr>
              <a:t>Incidenza % alunni con cittadinanza non italiana su totale alunni per provincia. Lombardia a.s.2004/2005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425"/>
          <c:w val="0.958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2!$Q$6:$Q$16</c:f>
              <c:strCache/>
            </c:strRef>
          </c:cat>
          <c:val>
            <c:numRef>
              <c:f>2!$G$23:$G$33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80"/>
        <c:axId val="30314986"/>
        <c:axId val="4399419"/>
      </c:barChart>
      <c:catAx>
        <c:axId val="3031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9419"/>
        <c:crosses val="autoZero"/>
        <c:auto val="1"/>
        <c:lblOffset val="100"/>
        <c:noMultiLvlLbl val="0"/>
      </c:catAx>
      <c:valAx>
        <c:axId val="4399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31498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Distribuzione percentuale degli alunni con cittadinanza non italiana per provincia. Lombardia a.s.2004/2005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3375"/>
          <c:y val="0.4005"/>
          <c:w val="0.74925"/>
          <c:h val="0.37825"/>
        </c:manualLayout>
      </c:layout>
      <c:pie3DChart>
        <c:varyColors val="1"/>
        <c:ser>
          <c:idx val="0"/>
          <c:order val="0"/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127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FFFF99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FFFF99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FFFF99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FFFF99"/>
                </a:solidFill>
              </a:ln>
            </c:spPr>
          </c:dPt>
          <c:dPt>
            <c:idx val="6"/>
            <c:spPr>
              <a:solidFill>
                <a:srgbClr val="FFFF99"/>
              </a:solidFill>
              <a:ln w="12700">
                <a:solidFill>
                  <a:srgbClr val="FFFF99"/>
                </a:solidFill>
              </a:ln>
            </c:spPr>
          </c:dPt>
          <c:dPt>
            <c:idx val="7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8"/>
            <c:spPr>
              <a:solidFill>
                <a:srgbClr val="FFFF99"/>
              </a:solidFill>
              <a:ln w="12700">
                <a:solidFill>
                  <a:srgbClr val="FFFF99"/>
                </a:solidFill>
              </a:ln>
            </c:spPr>
          </c:dPt>
          <c:dPt>
            <c:idx val="9"/>
            <c:spPr>
              <a:solidFill>
                <a:srgbClr val="FFFF99"/>
              </a:solidFill>
              <a:ln w="12700">
                <a:solidFill>
                  <a:srgbClr val="FFFF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2!$Q$6:$Q$16</c:f>
              <c:strCache/>
            </c:strRef>
          </c:cat>
          <c:val>
            <c:numRef>
              <c:f>2!$M$6:$M$16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Distribuzione percentuale degli alunni con cittadinanza non italiana per continente di provenienza. Lombardia a.s.2004/2005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635"/>
          <c:y val="0.289"/>
          <c:w val="0.618"/>
          <c:h val="0.53125"/>
        </c:manualLayout>
      </c:layout>
      <c:pie3DChart>
        <c:varyColors val="1"/>
        <c:ser>
          <c:idx val="0"/>
          <c:order val="0"/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6"/>
            <c:spPr>
              <a:solidFill>
                <a:srgbClr val="C0C0C0"/>
              </a:solidFill>
              <a:ln w="12700">
                <a:solidFill>
                  <a:srgbClr val="C0C0C0"/>
                </a:solidFill>
              </a:ln>
            </c:spPr>
          </c:dPt>
          <c:dPt>
            <c:idx val="1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FFFF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Europa UE
3%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Europa Non UE
31%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3!$M$3:$R$4</c:f>
              <c:multiLvlStrCache/>
            </c:multiLvlStrRef>
          </c:cat>
          <c:val>
            <c:numRef>
              <c:f>3!$M$16:$R$16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Incidenza % alunni con cittadinanza non italiana su totale alunni. Lombardia  da a.s.200/2001 a 2004/2005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1"/>
            <c:spPr>
              <a:noFill/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5!$P$5:$T$5</c:f>
              <c:strCache/>
            </c:strRef>
          </c:cat>
          <c:val>
            <c:numRef>
              <c:f>5!$P$6:$T$6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39594772"/>
        <c:axId val="20808629"/>
      </c:lineChart>
      <c:catAx>
        <c:axId val="39594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808629"/>
        <c:crosses val="autoZero"/>
        <c:auto val="1"/>
        <c:lblOffset val="100"/>
        <c:noMultiLvlLbl val="0"/>
      </c:catAx>
      <c:valAx>
        <c:axId val="20808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594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"/>
                <a:ea typeface="Arial"/>
                <a:cs typeface="Arial"/>
              </a:rPr>
              <a:t>Incidenza % alunni con cittadinanza non italiana su totale alunni per provincia. Lombardia da a.s.200/2001 a 2004/2005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365"/>
          <c:w val="0.9715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5!$O$11</c:f>
              <c:strCache>
                <c:ptCount val="1"/>
                <c:pt idx="0">
                  <c:v>A.s. 2000/2001</c:v>
                </c:pt>
              </c:strCache>
            </c:strRef>
          </c:tx>
          <c:spPr>
            <a:solidFill>
              <a:srgbClr val="FFFF99"/>
            </a:solidFill>
            <a:ln w="254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5!$AE$10:$AO$10</c:f>
              <c:strCache/>
            </c:strRef>
          </c:cat>
          <c:val>
            <c:numRef>
              <c:f>5!$AE$11:$AO$11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5!$O$12</c:f>
              <c:strCache>
                <c:ptCount val="1"/>
                <c:pt idx="0">
                  <c:v>A.s. 2001/2002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5!$AE$10:$AO$10</c:f>
              <c:strCache/>
            </c:strRef>
          </c:cat>
          <c:val>
            <c:numRef>
              <c:f>5!$AE$12:$AO$12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5!$O$13</c:f>
              <c:strCache>
                <c:ptCount val="1"/>
                <c:pt idx="0">
                  <c:v>A.s. 2002/2003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5!$AE$10:$AO$10</c:f>
              <c:strCache/>
            </c:strRef>
          </c:cat>
          <c:val>
            <c:numRef>
              <c:f>5!$AE$13:$AO$13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5!$O$14</c:f>
              <c:strCache>
                <c:ptCount val="1"/>
                <c:pt idx="0">
                  <c:v>A.s. 2003/2004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5!$AE$10:$AO$10</c:f>
              <c:strCache/>
            </c:strRef>
          </c:cat>
          <c:val>
            <c:numRef>
              <c:f>5!$AE$14:$AO$14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5!$O$15</c:f>
              <c:strCache>
                <c:ptCount val="1"/>
                <c:pt idx="0">
                  <c:v>A.s. 2004/2005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5!$AE$10:$AO$10</c:f>
              <c:strCache/>
            </c:strRef>
          </c:cat>
          <c:val>
            <c:numRef>
              <c:f>5!$AE$15:$AO$15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80"/>
        <c:axId val="53059934"/>
        <c:axId val="7777359"/>
      </c:barChart>
      <c:catAx>
        <c:axId val="53059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77359"/>
        <c:crosses val="autoZero"/>
        <c:auto val="1"/>
        <c:lblOffset val="100"/>
        <c:noMultiLvlLbl val="0"/>
      </c:catAx>
      <c:valAx>
        <c:axId val="7777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599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125"/>
          <c:y val="0.12475"/>
          <c:w val="0.96875"/>
          <c:h val="0.0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0.431</cdr:y>
    </cdr:from>
    <cdr:to>
      <cdr:x>0.971</cdr:x>
      <cdr:y>0.431</cdr:y>
    </cdr:to>
    <cdr:sp>
      <cdr:nvSpPr>
        <cdr:cNvPr id="1" name="Line 1"/>
        <cdr:cNvSpPr>
          <a:spLocks/>
        </cdr:cNvSpPr>
      </cdr:nvSpPr>
      <cdr:spPr>
        <a:xfrm>
          <a:off x="266700" y="1190625"/>
          <a:ext cx="3362325" cy="0"/>
        </a:xfrm>
        <a:prstGeom prst="line">
          <a:avLst/>
        </a:prstGeom>
        <a:noFill/>
        <a:ln w="28575" cmpd="sng">
          <a:solidFill>
            <a:srgbClr val="333399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9525</xdr:rowOff>
    </xdr:from>
    <xdr:to>
      <xdr:col>6</xdr:col>
      <xdr:colOff>9525</xdr:colOff>
      <xdr:row>37</xdr:row>
      <xdr:rowOff>38100</xdr:rowOff>
    </xdr:to>
    <xdr:graphicFrame>
      <xdr:nvGraphicFramePr>
        <xdr:cNvPr id="1" name="Chart 2"/>
        <xdr:cNvGraphicFramePr/>
      </xdr:nvGraphicFramePr>
      <xdr:xfrm>
        <a:off x="342900" y="4343400"/>
        <a:ext cx="3743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20</xdr:row>
      <xdr:rowOff>9525</xdr:rowOff>
    </xdr:from>
    <xdr:to>
      <xdr:col>12</xdr:col>
      <xdr:colOff>104775</xdr:colOff>
      <xdr:row>37</xdr:row>
      <xdr:rowOff>47625</xdr:rowOff>
    </xdr:to>
    <xdr:graphicFrame>
      <xdr:nvGraphicFramePr>
        <xdr:cNvPr id="2" name="Chart 3"/>
        <xdr:cNvGraphicFramePr/>
      </xdr:nvGraphicFramePr>
      <xdr:xfrm>
        <a:off x="4305300" y="4343400"/>
        <a:ext cx="37528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0.48925</cdr:y>
    </cdr:from>
    <cdr:to>
      <cdr:x>0.98625</cdr:x>
      <cdr:y>0.48925</cdr:y>
    </cdr:to>
    <cdr:sp>
      <cdr:nvSpPr>
        <cdr:cNvPr id="1" name="Line 1"/>
        <cdr:cNvSpPr>
          <a:spLocks/>
        </cdr:cNvSpPr>
      </cdr:nvSpPr>
      <cdr:spPr>
        <a:xfrm>
          <a:off x="276225" y="1457325"/>
          <a:ext cx="4286250" cy="0"/>
        </a:xfrm>
        <a:prstGeom prst="line">
          <a:avLst/>
        </a:prstGeom>
        <a:noFill/>
        <a:ln w="28575" cmpd="sng">
          <a:solidFill>
            <a:srgbClr val="333399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19</xdr:row>
      <xdr:rowOff>0</xdr:rowOff>
    </xdr:from>
    <xdr:to>
      <xdr:col>16</xdr:col>
      <xdr:colOff>76200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3762375" y="3276600"/>
        <a:ext cx="4629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</xdr:row>
      <xdr:rowOff>19050</xdr:rowOff>
    </xdr:from>
    <xdr:to>
      <xdr:col>18</xdr:col>
      <xdr:colOff>95250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6572250" y="342900"/>
        <a:ext cx="3057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17</xdr:row>
      <xdr:rowOff>152400</xdr:rowOff>
    </xdr:from>
    <xdr:to>
      <xdr:col>19</xdr:col>
      <xdr:colOff>514350</xdr:colOff>
      <xdr:row>35</xdr:row>
      <xdr:rowOff>28575</xdr:rowOff>
    </xdr:to>
    <xdr:graphicFrame>
      <xdr:nvGraphicFramePr>
        <xdr:cNvPr id="1" name="Chart 3"/>
        <xdr:cNvGraphicFramePr/>
      </xdr:nvGraphicFramePr>
      <xdr:xfrm>
        <a:off x="5514975" y="3143250"/>
        <a:ext cx="46863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2</xdr:row>
      <xdr:rowOff>76200</xdr:rowOff>
    </xdr:from>
    <xdr:to>
      <xdr:col>22</xdr:col>
      <xdr:colOff>28575</xdr:colOff>
      <xdr:row>17</xdr:row>
      <xdr:rowOff>0</xdr:rowOff>
    </xdr:to>
    <xdr:graphicFrame>
      <xdr:nvGraphicFramePr>
        <xdr:cNvPr id="1" name="Chart 4"/>
        <xdr:cNvGraphicFramePr/>
      </xdr:nvGraphicFramePr>
      <xdr:xfrm>
        <a:off x="6781800" y="400050"/>
        <a:ext cx="33623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17</xdr:row>
      <xdr:rowOff>142875</xdr:rowOff>
    </xdr:from>
    <xdr:to>
      <xdr:col>13</xdr:col>
      <xdr:colOff>409575</xdr:colOff>
      <xdr:row>42</xdr:row>
      <xdr:rowOff>0</xdr:rowOff>
    </xdr:to>
    <xdr:graphicFrame>
      <xdr:nvGraphicFramePr>
        <xdr:cNvPr id="2" name="Chart 6"/>
        <xdr:cNvGraphicFramePr/>
      </xdr:nvGraphicFramePr>
      <xdr:xfrm>
        <a:off x="323850" y="3590925"/>
        <a:ext cx="67818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16.7109375" style="1" customWidth="1"/>
    <col min="3" max="4" width="9.57421875" style="1" customWidth="1"/>
    <col min="5" max="5" width="10.8515625" style="1" customWidth="1"/>
    <col min="6" max="7" width="9.57421875" style="1" customWidth="1"/>
    <col min="8" max="8" width="10.7109375" style="1" customWidth="1"/>
    <col min="9" max="11" width="9.57421875" style="1" customWidth="1"/>
    <col min="12" max="16384" width="9.140625" style="1" customWidth="1"/>
  </cols>
  <sheetData>
    <row r="3" ht="12.75">
      <c r="B3" s="3" t="s">
        <v>2</v>
      </c>
    </row>
    <row r="4" spans="2:11" ht="12.75">
      <c r="B4" s="109" t="s">
        <v>3</v>
      </c>
      <c r="C4" s="115" t="s">
        <v>11</v>
      </c>
      <c r="D4" s="115"/>
      <c r="E4" s="116"/>
      <c r="F4" s="117" t="s">
        <v>12</v>
      </c>
      <c r="G4" s="115"/>
      <c r="H4" s="116"/>
      <c r="I4" s="106" t="s">
        <v>8</v>
      </c>
      <c r="J4" s="107"/>
      <c r="K4" s="108"/>
    </row>
    <row r="5" spans="2:11" s="2" customFormat="1" ht="50.25" customHeight="1">
      <c r="B5" s="110"/>
      <c r="C5" s="9" t="s">
        <v>1</v>
      </c>
      <c r="D5" s="9" t="s">
        <v>9</v>
      </c>
      <c r="E5" s="21" t="s">
        <v>10</v>
      </c>
      <c r="F5" s="9" t="s">
        <v>1</v>
      </c>
      <c r="G5" s="9" t="s">
        <v>9</v>
      </c>
      <c r="H5" s="21" t="s">
        <v>10</v>
      </c>
      <c r="I5" s="51" t="s">
        <v>1</v>
      </c>
      <c r="J5" s="32" t="s">
        <v>9</v>
      </c>
      <c r="K5" s="54" t="s">
        <v>10</v>
      </c>
    </row>
    <row r="6" spans="2:11" ht="12.75">
      <c r="B6" s="10" t="s">
        <v>4</v>
      </c>
      <c r="C6" s="11">
        <v>10290</v>
      </c>
      <c r="D6" s="11">
        <v>105357</v>
      </c>
      <c r="E6" s="12">
        <v>9.766792904125971</v>
      </c>
      <c r="F6" s="13">
        <v>9896</v>
      </c>
      <c r="G6" s="13">
        <v>150292</v>
      </c>
      <c r="H6" s="12">
        <v>6.584515476539004</v>
      </c>
      <c r="I6" s="52">
        <v>20186</v>
      </c>
      <c r="J6" s="33">
        <v>255649</v>
      </c>
      <c r="K6" s="55">
        <v>7.895982382094199</v>
      </c>
    </row>
    <row r="7" spans="2:11" ht="12.75">
      <c r="B7" s="14" t="s">
        <v>5</v>
      </c>
      <c r="C7" s="15">
        <v>34534</v>
      </c>
      <c r="D7" s="15">
        <v>377379</v>
      </c>
      <c r="E7" s="16">
        <v>9.15101264246288</v>
      </c>
      <c r="F7" s="15">
        <v>621</v>
      </c>
      <c r="G7" s="15">
        <v>33789</v>
      </c>
      <c r="H7" s="16">
        <v>1.8378762319097932</v>
      </c>
      <c r="I7" s="53">
        <v>35155</v>
      </c>
      <c r="J7" s="34">
        <v>411168</v>
      </c>
      <c r="K7" s="56">
        <v>8.55003307650401</v>
      </c>
    </row>
    <row r="8" spans="2:11" ht="12.75">
      <c r="B8" s="14" t="s">
        <v>6</v>
      </c>
      <c r="C8" s="15">
        <v>20047</v>
      </c>
      <c r="D8" s="15">
        <v>230985</v>
      </c>
      <c r="E8" s="16">
        <v>8.67891854449423</v>
      </c>
      <c r="F8" s="15">
        <v>264</v>
      </c>
      <c r="G8" s="15">
        <v>21361</v>
      </c>
      <c r="H8" s="16">
        <v>1.2358971958241656</v>
      </c>
      <c r="I8" s="53">
        <v>20311</v>
      </c>
      <c r="J8" s="34">
        <v>252346</v>
      </c>
      <c r="K8" s="56">
        <v>8.048869409461613</v>
      </c>
    </row>
    <row r="9" spans="2:11" ht="12.75">
      <c r="B9" s="14" t="s">
        <v>7</v>
      </c>
      <c r="C9" s="15">
        <v>12179</v>
      </c>
      <c r="D9" s="15">
        <v>302800</v>
      </c>
      <c r="E9" s="16">
        <v>4.022126816380449</v>
      </c>
      <c r="F9" s="15">
        <v>339</v>
      </c>
      <c r="G9" s="15">
        <v>30350</v>
      </c>
      <c r="H9" s="16">
        <v>1.1169686985172982</v>
      </c>
      <c r="I9" s="53">
        <v>12518</v>
      </c>
      <c r="J9" s="34">
        <v>333150</v>
      </c>
      <c r="K9" s="56">
        <v>3.7574666066336486</v>
      </c>
    </row>
    <row r="10" spans="2:11" s="3" customFormat="1" ht="12.75">
      <c r="B10" s="18" t="s">
        <v>8</v>
      </c>
      <c r="C10" s="19">
        <v>77050</v>
      </c>
      <c r="D10" s="19">
        <v>1016521</v>
      </c>
      <c r="E10" s="20">
        <v>7.579774544746247</v>
      </c>
      <c r="F10" s="19">
        <v>11120</v>
      </c>
      <c r="G10" s="19">
        <v>235792</v>
      </c>
      <c r="H10" s="20">
        <v>4.7160208997760735</v>
      </c>
      <c r="I10" s="50">
        <v>88170</v>
      </c>
      <c r="J10" s="35">
        <v>1252313</v>
      </c>
      <c r="K10" s="57">
        <v>7.040572125339272</v>
      </c>
    </row>
    <row r="11" spans="2:8" ht="12.75">
      <c r="B11" s="4"/>
      <c r="C11" s="4"/>
      <c r="D11" s="5"/>
      <c r="E11" s="5"/>
      <c r="F11" s="5"/>
      <c r="G11" s="5"/>
      <c r="H11" s="4"/>
    </row>
    <row r="12" spans="2:9" ht="36" customHeight="1">
      <c r="B12" s="109" t="s">
        <v>3</v>
      </c>
      <c r="C12" s="111" t="s">
        <v>1</v>
      </c>
      <c r="D12" s="112"/>
      <c r="E12" s="111" t="s">
        <v>28</v>
      </c>
      <c r="F12" s="112"/>
      <c r="H12" s="113" t="s">
        <v>37</v>
      </c>
      <c r="I12" s="114"/>
    </row>
    <row r="13" spans="2:9" ht="38.25" customHeight="1">
      <c r="B13" s="110"/>
      <c r="C13" s="9" t="s">
        <v>35</v>
      </c>
      <c r="D13" s="9" t="s">
        <v>36</v>
      </c>
      <c r="E13" s="9" t="s">
        <v>35</v>
      </c>
      <c r="F13" s="9" t="s">
        <v>36</v>
      </c>
      <c r="H13" s="9" t="s">
        <v>1</v>
      </c>
      <c r="I13" s="9" t="s">
        <v>9</v>
      </c>
    </row>
    <row r="14" spans="2:9" ht="12.75">
      <c r="B14" s="10" t="s">
        <v>4</v>
      </c>
      <c r="C14" s="44">
        <v>50.97592390765877</v>
      </c>
      <c r="D14" s="45">
        <v>49.02407609234123</v>
      </c>
      <c r="E14" s="45">
        <v>41.211583068973475</v>
      </c>
      <c r="F14" s="45">
        <v>58.78841693102652</v>
      </c>
      <c r="H14" s="44">
        <f aca="true" t="shared" si="0" ref="H14:I18">+C6/C$10*100</f>
        <v>13.35496430889033</v>
      </c>
      <c r="I14" s="44">
        <f t="shared" si="0"/>
        <v>10.36446861402765</v>
      </c>
    </row>
    <row r="15" spans="2:9" ht="12.75">
      <c r="B15" s="14" t="s">
        <v>5</v>
      </c>
      <c r="C15" s="46">
        <v>98.2335371924335</v>
      </c>
      <c r="D15" s="47">
        <v>1.7664628075664914</v>
      </c>
      <c r="E15" s="47">
        <v>91.7821912211067</v>
      </c>
      <c r="F15" s="47">
        <v>8.217808778893298</v>
      </c>
      <c r="H15" s="46">
        <f t="shared" si="0"/>
        <v>44.82024659312135</v>
      </c>
      <c r="I15" s="46">
        <f t="shared" si="0"/>
        <v>37.12456506063328</v>
      </c>
    </row>
    <row r="16" spans="2:9" ht="12.75">
      <c r="B16" s="14" t="s">
        <v>6</v>
      </c>
      <c r="C16" s="46">
        <v>98.7002117079415</v>
      </c>
      <c r="D16" s="47">
        <v>1.2997882920584904</v>
      </c>
      <c r="E16" s="47">
        <v>91.53503522940724</v>
      </c>
      <c r="F16" s="47">
        <v>8.464964770592758</v>
      </c>
      <c r="H16" s="46">
        <f t="shared" si="0"/>
        <v>26.018170019467878</v>
      </c>
      <c r="I16" s="46">
        <f t="shared" si="0"/>
        <v>22.723091800366152</v>
      </c>
    </row>
    <row r="17" spans="2:9" ht="12.75">
      <c r="B17" s="14" t="s">
        <v>7</v>
      </c>
      <c r="C17" s="46">
        <v>97.29189966448314</v>
      </c>
      <c r="D17" s="47">
        <v>2.7081003355168556</v>
      </c>
      <c r="E17" s="47">
        <v>90.88998949422182</v>
      </c>
      <c r="F17" s="47">
        <v>9.110010505778178</v>
      </c>
      <c r="H17" s="46">
        <f t="shared" si="0"/>
        <v>15.806619078520443</v>
      </c>
      <c r="I17" s="46">
        <f t="shared" si="0"/>
        <v>29.787874524972924</v>
      </c>
    </row>
    <row r="18" spans="2:9" ht="12.75">
      <c r="B18" s="18" t="s">
        <v>8</v>
      </c>
      <c r="C18" s="48">
        <v>87.38800045366905</v>
      </c>
      <c r="D18" s="49">
        <v>12.611999546330951</v>
      </c>
      <c r="E18" s="49">
        <v>81.17148029286608</v>
      </c>
      <c r="F18" s="49">
        <v>18.82851970713392</v>
      </c>
      <c r="H18" s="48">
        <f t="shared" si="0"/>
        <v>100</v>
      </c>
      <c r="I18" s="48">
        <f t="shared" si="0"/>
        <v>100</v>
      </c>
    </row>
    <row r="19" spans="2:8" ht="12.75">
      <c r="B19" s="23" t="s">
        <v>13</v>
      </c>
      <c r="C19" s="4"/>
      <c r="D19" s="5"/>
      <c r="E19" s="6"/>
      <c r="F19" s="6"/>
      <c r="G19" s="6"/>
      <c r="H19" s="4"/>
    </row>
    <row r="20" spans="2:8" ht="12.75">
      <c r="B20" s="4"/>
      <c r="C20" s="4"/>
      <c r="D20" s="5"/>
      <c r="E20" s="5"/>
      <c r="F20" s="5"/>
      <c r="G20" s="5"/>
      <c r="H20" s="4"/>
    </row>
    <row r="21" spans="2:8" ht="12.75">
      <c r="B21" s="4"/>
      <c r="C21" s="4"/>
      <c r="D21" s="5"/>
      <c r="E21" s="5"/>
      <c r="F21" s="5"/>
      <c r="G21" s="5"/>
      <c r="H21" s="4"/>
    </row>
    <row r="22" spans="2:8" ht="12.75">
      <c r="B22" s="4"/>
      <c r="C22" s="7"/>
      <c r="D22" s="8"/>
      <c r="E22" s="8"/>
      <c r="F22" s="8"/>
      <c r="G22" s="8"/>
      <c r="H22" s="4"/>
    </row>
    <row r="23" spans="2:8" ht="12.75">
      <c r="B23" s="4"/>
      <c r="C23" s="4"/>
      <c r="D23" s="5"/>
      <c r="E23" s="5"/>
      <c r="F23" s="6"/>
      <c r="G23" s="6"/>
      <c r="H23" s="4"/>
    </row>
    <row r="24" spans="2:8" ht="12.75">
      <c r="B24" s="4"/>
      <c r="C24" s="4"/>
      <c r="D24" s="5"/>
      <c r="E24" s="5"/>
      <c r="F24" s="6"/>
      <c r="G24" s="6"/>
      <c r="H24" s="4"/>
    </row>
    <row r="25" spans="2:8" ht="12.75">
      <c r="B25" s="4"/>
      <c r="C25" s="4"/>
      <c r="D25" s="5"/>
      <c r="E25" s="5"/>
      <c r="F25" s="5"/>
      <c r="G25" s="5"/>
      <c r="H25" s="4"/>
    </row>
    <row r="26" spans="2:9" ht="12.75">
      <c r="B26" s="4"/>
      <c r="C26" s="8"/>
      <c r="D26" s="8"/>
      <c r="E26" s="8"/>
      <c r="F26" s="8"/>
      <c r="G26" s="8"/>
      <c r="H26" s="4"/>
      <c r="I26" s="8"/>
    </row>
    <row r="27" spans="2:8" ht="12.75">
      <c r="B27" s="4"/>
      <c r="C27" s="4"/>
      <c r="D27" s="6"/>
      <c r="E27" s="6"/>
      <c r="F27" s="6"/>
      <c r="G27" s="6"/>
      <c r="H27" s="4"/>
    </row>
    <row r="28" spans="2:8" ht="12.75">
      <c r="B28" s="4"/>
      <c r="C28" s="4"/>
      <c r="D28" s="5"/>
      <c r="E28" s="5"/>
      <c r="F28" s="5"/>
      <c r="G28" s="5"/>
      <c r="H28" s="4"/>
    </row>
    <row r="29" spans="2:8" ht="12.75">
      <c r="B29" s="4"/>
      <c r="C29" s="4"/>
      <c r="D29" s="5"/>
      <c r="E29" s="5"/>
      <c r="F29" s="5"/>
      <c r="G29" s="5"/>
      <c r="H29" s="4"/>
    </row>
    <row r="30" spans="2:8" ht="12.75">
      <c r="B30" s="4"/>
      <c r="C30" s="7"/>
      <c r="D30" s="8"/>
      <c r="E30" s="8"/>
      <c r="F30" s="8"/>
      <c r="G30" s="8"/>
      <c r="H30" s="4"/>
    </row>
    <row r="31" spans="2:8" ht="12.75">
      <c r="B31" s="4"/>
      <c r="C31" s="4"/>
      <c r="D31" s="5"/>
      <c r="E31" s="5"/>
      <c r="F31" s="6"/>
      <c r="G31" s="6"/>
      <c r="H31" s="4"/>
    </row>
    <row r="32" spans="2:8" ht="12.75">
      <c r="B32" s="4"/>
      <c r="C32" s="4"/>
      <c r="D32" s="5"/>
      <c r="E32" s="5"/>
      <c r="F32" s="5"/>
      <c r="G32" s="5"/>
      <c r="H32" s="4"/>
    </row>
    <row r="33" spans="2:8" ht="12.75">
      <c r="B33" s="4"/>
      <c r="C33" s="4"/>
      <c r="D33" s="5"/>
      <c r="E33" s="5"/>
      <c r="F33" s="5"/>
      <c r="G33" s="5"/>
      <c r="H33" s="4"/>
    </row>
    <row r="34" spans="2:8" ht="12.75">
      <c r="B34" s="4"/>
      <c r="C34" s="7"/>
      <c r="D34" s="8"/>
      <c r="E34" s="8"/>
      <c r="F34" s="8"/>
      <c r="G34" s="8"/>
      <c r="H34" s="4"/>
    </row>
    <row r="35" spans="2:8" ht="12.75">
      <c r="B35" s="4"/>
      <c r="C35" s="4"/>
      <c r="D35" s="5"/>
      <c r="E35" s="5"/>
      <c r="F35" s="6"/>
      <c r="G35" s="6"/>
      <c r="H35" s="4"/>
    </row>
    <row r="36" spans="2:8" ht="12.75">
      <c r="B36" s="4"/>
      <c r="C36" s="4"/>
      <c r="D36" s="5"/>
      <c r="E36" s="5"/>
      <c r="F36" s="5"/>
      <c r="G36" s="5"/>
      <c r="H36" s="4"/>
    </row>
    <row r="37" spans="2:8" ht="12.75">
      <c r="B37" s="4"/>
      <c r="C37" s="4"/>
      <c r="D37" s="5"/>
      <c r="E37" s="5"/>
      <c r="F37" s="5"/>
      <c r="G37" s="5"/>
      <c r="H37" s="4"/>
    </row>
    <row r="38" spans="2:8" ht="12.75">
      <c r="B38" s="4"/>
      <c r="C38" s="7"/>
      <c r="D38" s="8"/>
      <c r="E38" s="8"/>
      <c r="F38" s="8"/>
      <c r="G38" s="8"/>
      <c r="H38" s="4"/>
    </row>
    <row r="39" spans="2:8" ht="12.75">
      <c r="B39" s="4"/>
      <c r="C39" s="4"/>
      <c r="D39" s="6"/>
      <c r="E39" s="6"/>
      <c r="F39" s="6"/>
      <c r="G39" s="6"/>
      <c r="H39" s="4"/>
    </row>
    <row r="40" spans="2:8" ht="12.75">
      <c r="B40" s="4"/>
      <c r="C40" s="4"/>
      <c r="D40" s="5"/>
      <c r="E40" s="5"/>
      <c r="F40" s="6"/>
      <c r="G40" s="6"/>
      <c r="H40" s="4"/>
    </row>
    <row r="41" spans="2:8" ht="12.75">
      <c r="B41" s="4"/>
      <c r="C41" s="4"/>
      <c r="D41" s="5"/>
      <c r="E41" s="5"/>
      <c r="F41" s="5"/>
      <c r="G41" s="5"/>
      <c r="H41" s="4"/>
    </row>
    <row r="42" spans="2:8" ht="12.75">
      <c r="B42" s="4"/>
      <c r="C42" s="7"/>
      <c r="D42" s="8"/>
      <c r="E42" s="8"/>
      <c r="F42" s="8"/>
      <c r="G42" s="8"/>
      <c r="H42" s="4"/>
    </row>
    <row r="43" spans="2:8" ht="12.75">
      <c r="B43" s="4"/>
      <c r="C43" s="4"/>
      <c r="D43" s="5"/>
      <c r="E43" s="5"/>
      <c r="F43" s="6"/>
      <c r="G43" s="6"/>
      <c r="H43" s="4"/>
    </row>
    <row r="44" spans="2:8" ht="12.75">
      <c r="B44" s="4"/>
      <c r="C44" s="4"/>
      <c r="D44" s="5"/>
      <c r="E44" s="5"/>
      <c r="F44" s="5"/>
      <c r="G44" s="5"/>
      <c r="H44" s="4"/>
    </row>
    <row r="45" spans="2:8" ht="12.75">
      <c r="B45" s="4"/>
      <c r="C45" s="4"/>
      <c r="D45" s="5"/>
      <c r="E45" s="5"/>
      <c r="F45" s="5"/>
      <c r="G45" s="5"/>
      <c r="H45" s="4"/>
    </row>
    <row r="46" spans="2:8" ht="12.75">
      <c r="B46" s="4"/>
      <c r="C46" s="7"/>
      <c r="D46" s="8"/>
      <c r="E46" s="8"/>
      <c r="F46" s="8"/>
      <c r="G46" s="8"/>
      <c r="H46" s="4"/>
    </row>
    <row r="47" spans="2:8" ht="12.75">
      <c r="B47" s="4"/>
      <c r="C47" s="4"/>
      <c r="D47" s="8"/>
      <c r="E47" s="8"/>
      <c r="F47" s="8"/>
      <c r="G47" s="8"/>
      <c r="H47" s="4"/>
    </row>
    <row r="48" spans="2:8" ht="12.75">
      <c r="B48" s="4"/>
      <c r="C48" s="4"/>
      <c r="D48" s="8"/>
      <c r="E48" s="8"/>
      <c r="F48" s="8"/>
      <c r="G48" s="8"/>
      <c r="H48" s="4"/>
    </row>
    <row r="49" spans="2:8" ht="12.75">
      <c r="B49" s="4"/>
      <c r="C49" s="4"/>
      <c r="D49" s="8"/>
      <c r="E49" s="8"/>
      <c r="F49" s="8"/>
      <c r="G49" s="8"/>
      <c r="H49" s="4"/>
    </row>
    <row r="50" spans="2:8" ht="12.75">
      <c r="B50" s="4"/>
      <c r="C50" s="7"/>
      <c r="D50" s="8"/>
      <c r="E50" s="8"/>
      <c r="F50" s="8"/>
      <c r="G50" s="8"/>
      <c r="H50" s="4"/>
    </row>
    <row r="51" spans="2:8" ht="12.75">
      <c r="B51" s="4"/>
      <c r="C51" s="4"/>
      <c r="D51" s="5"/>
      <c r="E51" s="5"/>
      <c r="F51" s="5"/>
      <c r="G51" s="5"/>
      <c r="H51" s="4"/>
    </row>
    <row r="52" spans="2:8" ht="12.75">
      <c r="B52" s="4"/>
      <c r="C52" s="4"/>
      <c r="D52" s="4"/>
      <c r="E52" s="4"/>
      <c r="F52" s="4"/>
      <c r="G52" s="4"/>
      <c r="H52" s="4"/>
    </row>
    <row r="53" spans="2:8" ht="12.75">
      <c r="B53" s="4"/>
      <c r="C53" s="4"/>
      <c r="D53" s="4"/>
      <c r="E53" s="4"/>
      <c r="F53" s="4"/>
      <c r="G53" s="4"/>
      <c r="H53" s="4"/>
    </row>
    <row r="54" spans="2:8" ht="12.75">
      <c r="B54" s="4"/>
      <c r="C54" s="4"/>
      <c r="D54" s="4"/>
      <c r="E54" s="4"/>
      <c r="F54" s="4"/>
      <c r="G54" s="4"/>
      <c r="H54" s="4"/>
    </row>
    <row r="55" spans="2:8" ht="12.75">
      <c r="B55" s="4"/>
      <c r="C55" s="4"/>
      <c r="D55" s="4"/>
      <c r="E55" s="4"/>
      <c r="F55" s="4"/>
      <c r="G55" s="4"/>
      <c r="H55" s="4"/>
    </row>
    <row r="56" spans="2:8" ht="12.75">
      <c r="B56" s="4"/>
      <c r="C56" s="4"/>
      <c r="D56" s="4"/>
      <c r="E56" s="4"/>
      <c r="F56" s="4"/>
      <c r="G56" s="4"/>
      <c r="H56" s="4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"/>
      <c r="C59" s="4"/>
      <c r="D59" s="4"/>
      <c r="E59" s="4"/>
      <c r="F59" s="4"/>
      <c r="G59" s="4"/>
      <c r="H59" s="4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  <row r="62" spans="2:8" ht="12.75">
      <c r="B62" s="4"/>
      <c r="C62" s="4"/>
      <c r="D62" s="4"/>
      <c r="E62" s="4"/>
      <c r="F62" s="4"/>
      <c r="G62" s="4"/>
      <c r="H62" s="4"/>
    </row>
    <row r="63" spans="2:8" ht="12.75">
      <c r="B63" s="4"/>
      <c r="C63" s="4"/>
      <c r="D63" s="4"/>
      <c r="E63" s="4"/>
      <c r="F63" s="4"/>
      <c r="G63" s="4"/>
      <c r="H63" s="4"/>
    </row>
    <row r="64" spans="2:8" ht="12.75">
      <c r="B64" s="4"/>
      <c r="C64" s="4"/>
      <c r="D64" s="4"/>
      <c r="E64" s="4"/>
      <c r="F64" s="4"/>
      <c r="G64" s="4"/>
      <c r="H64" s="4"/>
    </row>
    <row r="65" spans="2:8" ht="12.75">
      <c r="B65" s="4"/>
      <c r="C65" s="4"/>
      <c r="D65" s="4"/>
      <c r="E65" s="4"/>
      <c r="F65" s="4"/>
      <c r="G65" s="4"/>
      <c r="H65" s="4"/>
    </row>
    <row r="66" spans="2:8" ht="12.75">
      <c r="B66" s="4"/>
      <c r="C66" s="4"/>
      <c r="D66" s="4"/>
      <c r="E66" s="4"/>
      <c r="F66" s="4"/>
      <c r="G66" s="4"/>
      <c r="H66" s="4"/>
    </row>
  </sheetData>
  <mergeCells count="8">
    <mergeCell ref="I4:K4"/>
    <mergeCell ref="B4:B5"/>
    <mergeCell ref="B12:B13"/>
    <mergeCell ref="E12:F12"/>
    <mergeCell ref="H12:I12"/>
    <mergeCell ref="C12:D12"/>
    <mergeCell ref="C4:E4"/>
    <mergeCell ref="F4:H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89"/>
  <sheetViews>
    <sheetView workbookViewId="0" topLeftCell="A1">
      <selection activeCell="B23" sqref="B23:G34"/>
    </sheetView>
  </sheetViews>
  <sheetFormatPr defaultColWidth="9.140625" defaultRowHeight="12.75"/>
  <cols>
    <col min="1" max="1" width="4.8515625" style="1" customWidth="1"/>
    <col min="2" max="2" width="8.8515625" style="1" customWidth="1"/>
    <col min="3" max="3" width="8.00390625" style="1" customWidth="1"/>
    <col min="4" max="4" width="7.7109375" style="1" customWidth="1"/>
    <col min="5" max="6" width="8.8515625" style="1" customWidth="1"/>
    <col min="7" max="7" width="7.7109375" style="1" customWidth="1"/>
    <col min="8" max="8" width="1.57421875" style="1" customWidth="1"/>
    <col min="9" max="9" width="7.57421875" style="1" customWidth="1"/>
    <col min="10" max="10" width="7.7109375" style="1" customWidth="1"/>
    <col min="11" max="12" width="8.8515625" style="1" customWidth="1"/>
    <col min="13" max="13" width="7.8515625" style="1" customWidth="1"/>
    <col min="14" max="16384" width="9.140625" style="1" customWidth="1"/>
  </cols>
  <sheetData>
    <row r="2" spans="2:8" ht="12.75">
      <c r="B2" s="4"/>
      <c r="C2" s="7"/>
      <c r="D2" s="8"/>
      <c r="E2" s="8"/>
      <c r="F2" s="8"/>
      <c r="G2" s="8"/>
      <c r="H2" s="4"/>
    </row>
    <row r="3" ht="12.75">
      <c r="B3" s="3" t="s">
        <v>25</v>
      </c>
    </row>
    <row r="4" spans="2:13" ht="12.75">
      <c r="B4" s="3"/>
      <c r="C4" s="124" t="s">
        <v>49</v>
      </c>
      <c r="D4" s="125"/>
      <c r="E4" s="125"/>
      <c r="F4" s="125"/>
      <c r="G4" s="126"/>
      <c r="I4" s="124" t="s">
        <v>50</v>
      </c>
      <c r="J4" s="125"/>
      <c r="K4" s="125"/>
      <c r="L4" s="125"/>
      <c r="M4" s="126"/>
    </row>
    <row r="5" spans="2:13" s="2" customFormat="1" ht="28.5" customHeight="1">
      <c r="B5" s="9" t="s">
        <v>0</v>
      </c>
      <c r="C5" s="9" t="s">
        <v>4</v>
      </c>
      <c r="D5" s="9" t="s">
        <v>5</v>
      </c>
      <c r="E5" s="9" t="s">
        <v>6</v>
      </c>
      <c r="F5" s="9" t="s">
        <v>7</v>
      </c>
      <c r="G5" s="51" t="s">
        <v>8</v>
      </c>
      <c r="H5"/>
      <c r="I5" s="9" t="s">
        <v>4</v>
      </c>
      <c r="J5" s="9" t="s">
        <v>5</v>
      </c>
      <c r="K5" s="9" t="s">
        <v>6</v>
      </c>
      <c r="L5" s="9" t="s">
        <v>7</v>
      </c>
      <c r="M5" s="22" t="s">
        <v>8</v>
      </c>
    </row>
    <row r="6" spans="2:17" ht="12.75">
      <c r="B6" s="10" t="s">
        <v>14</v>
      </c>
      <c r="C6" s="11">
        <v>2177</v>
      </c>
      <c r="D6" s="11">
        <v>4229</v>
      </c>
      <c r="E6" s="11">
        <v>2382</v>
      </c>
      <c r="F6" s="13">
        <v>1154</v>
      </c>
      <c r="G6" s="58">
        <v>9942</v>
      </c>
      <c r="H6"/>
      <c r="I6" s="25">
        <f aca="true" t="shared" si="0" ref="I6:I17">+C6/C$17*100</f>
        <v>10.784702268899238</v>
      </c>
      <c r="J6" s="25">
        <f aca="true" t="shared" si="1" ref="J6:J17">+D6/D$17*100</f>
        <v>12.029583274071967</v>
      </c>
      <c r="K6" s="25">
        <f aca="true" t="shared" si="2" ref="K6:K17">+E6/E$17*100</f>
        <v>11.727635271527744</v>
      </c>
      <c r="L6" s="25">
        <f aca="true" t="shared" si="3" ref="L6:L17">+F6/F$17*100</f>
        <v>9.218725035948234</v>
      </c>
      <c r="M6" s="39">
        <f aca="true" t="shared" si="4" ref="M6:M17">+G6/G$17*100</f>
        <v>11.275944198707043</v>
      </c>
      <c r="Q6" s="1" t="s">
        <v>38</v>
      </c>
    </row>
    <row r="7" spans="2:17" ht="12.75">
      <c r="B7" s="14" t="s">
        <v>26</v>
      </c>
      <c r="C7" s="15">
        <v>3446</v>
      </c>
      <c r="D7" s="15">
        <v>6038</v>
      </c>
      <c r="E7" s="15">
        <v>3520</v>
      </c>
      <c r="F7" s="24">
        <v>2195</v>
      </c>
      <c r="G7" s="59">
        <v>15199</v>
      </c>
      <c r="H7"/>
      <c r="I7" s="27">
        <f t="shared" si="0"/>
        <v>17.071237491330628</v>
      </c>
      <c r="J7" s="27">
        <f t="shared" si="1"/>
        <v>17.17536623524392</v>
      </c>
      <c r="K7" s="27">
        <f t="shared" si="2"/>
        <v>17.330510560779874</v>
      </c>
      <c r="L7" s="27">
        <f t="shared" si="3"/>
        <v>17.534749960057518</v>
      </c>
      <c r="M7" s="38">
        <f t="shared" si="4"/>
        <v>17.23828966768742</v>
      </c>
      <c r="Q7" s="1" t="s">
        <v>39</v>
      </c>
    </row>
    <row r="8" spans="2:17" ht="12.75">
      <c r="B8" s="14" t="s">
        <v>15</v>
      </c>
      <c r="C8" s="15">
        <v>933</v>
      </c>
      <c r="D8" s="15">
        <v>1539</v>
      </c>
      <c r="E8" s="15">
        <v>750</v>
      </c>
      <c r="F8" s="24">
        <v>415</v>
      </c>
      <c r="G8" s="59">
        <v>3637</v>
      </c>
      <c r="H8"/>
      <c r="I8" s="27">
        <f t="shared" si="0"/>
        <v>4.622015258099673</v>
      </c>
      <c r="J8" s="27">
        <f t="shared" si="1"/>
        <v>4.377755653534348</v>
      </c>
      <c r="K8" s="27">
        <f t="shared" si="2"/>
        <v>3.6925803751661666</v>
      </c>
      <c r="L8" s="27">
        <f t="shared" si="3"/>
        <v>3.315226074452788</v>
      </c>
      <c r="M8" s="38">
        <f t="shared" si="4"/>
        <v>4.124985822842237</v>
      </c>
      <c r="Q8" s="1" t="s">
        <v>40</v>
      </c>
    </row>
    <row r="9" spans="2:17" ht="12.75">
      <c r="B9" s="14" t="s">
        <v>16</v>
      </c>
      <c r="C9" s="15">
        <v>929</v>
      </c>
      <c r="D9" s="15">
        <v>1535</v>
      </c>
      <c r="E9" s="15">
        <v>760</v>
      </c>
      <c r="F9" s="24">
        <v>727</v>
      </c>
      <c r="G9" s="59">
        <v>3951</v>
      </c>
      <c r="H9"/>
      <c r="I9" s="27">
        <f t="shared" si="0"/>
        <v>4.602199544238581</v>
      </c>
      <c r="J9" s="27">
        <f t="shared" si="1"/>
        <v>4.366377471198976</v>
      </c>
      <c r="K9" s="27">
        <f t="shared" si="2"/>
        <v>3.7418147801683816</v>
      </c>
      <c r="L9" s="27">
        <f t="shared" si="3"/>
        <v>5.807637002716088</v>
      </c>
      <c r="M9" s="38">
        <f t="shared" si="4"/>
        <v>4.481116025859136</v>
      </c>
      <c r="Q9" s="1" t="s">
        <v>41</v>
      </c>
    </row>
    <row r="10" spans="2:17" ht="12.75">
      <c r="B10" s="14" t="s">
        <v>17</v>
      </c>
      <c r="C10" s="15">
        <v>634</v>
      </c>
      <c r="D10" s="15">
        <v>1042</v>
      </c>
      <c r="E10" s="15">
        <v>559</v>
      </c>
      <c r="F10" s="24">
        <v>305</v>
      </c>
      <c r="G10" s="59">
        <v>2540</v>
      </c>
      <c r="H10"/>
      <c r="I10" s="27">
        <f t="shared" si="0"/>
        <v>3.1407906469830578</v>
      </c>
      <c r="J10" s="27">
        <f t="shared" si="1"/>
        <v>2.9640164983643866</v>
      </c>
      <c r="K10" s="27">
        <f t="shared" si="2"/>
        <v>2.7522032396238494</v>
      </c>
      <c r="L10" s="27">
        <f t="shared" si="3"/>
        <v>2.4364914523086756</v>
      </c>
      <c r="M10" s="38">
        <f t="shared" si="4"/>
        <v>2.8807984575252354</v>
      </c>
      <c r="Q10" s="1" t="s">
        <v>42</v>
      </c>
    </row>
    <row r="11" spans="2:17" ht="12.75">
      <c r="B11" s="14" t="s">
        <v>18</v>
      </c>
      <c r="C11" s="15">
        <v>422</v>
      </c>
      <c r="D11" s="15">
        <v>864</v>
      </c>
      <c r="E11" s="15">
        <v>511</v>
      </c>
      <c r="F11" s="24">
        <v>346</v>
      </c>
      <c r="G11" s="59">
        <v>2143</v>
      </c>
      <c r="H11"/>
      <c r="I11" s="27">
        <f t="shared" si="0"/>
        <v>2.09055781234519</v>
      </c>
      <c r="J11" s="27">
        <f t="shared" si="1"/>
        <v>2.4576873844403355</v>
      </c>
      <c r="K11" s="27">
        <f t="shared" si="2"/>
        <v>2.5158780956132145</v>
      </c>
      <c r="L11" s="27">
        <f t="shared" si="3"/>
        <v>2.7640198114714813</v>
      </c>
      <c r="M11" s="38">
        <f t="shared" si="4"/>
        <v>2.4305319269592833</v>
      </c>
      <c r="Q11" s="1" t="s">
        <v>43</v>
      </c>
    </row>
    <row r="12" spans="2:17" ht="12.75">
      <c r="B12" s="14" t="s">
        <v>20</v>
      </c>
      <c r="C12" s="15">
        <v>1382</v>
      </c>
      <c r="D12" s="15">
        <v>2023</v>
      </c>
      <c r="E12" s="15">
        <v>1289</v>
      </c>
      <c r="F12" s="15">
        <v>541</v>
      </c>
      <c r="G12" s="53">
        <v>5235</v>
      </c>
      <c r="H12"/>
      <c r="I12" s="27">
        <f t="shared" si="0"/>
        <v>6.846329139007233</v>
      </c>
      <c r="J12" s="27">
        <f t="shared" si="1"/>
        <v>5.7545157161143505</v>
      </c>
      <c r="K12" s="27">
        <f t="shared" si="2"/>
        <v>6.346314804785584</v>
      </c>
      <c r="L12" s="27">
        <f t="shared" si="3"/>
        <v>4.321776641636045</v>
      </c>
      <c r="M12" s="38">
        <f t="shared" si="4"/>
        <v>5.937393671316774</v>
      </c>
      <c r="Q12" s="1" t="s">
        <v>44</v>
      </c>
    </row>
    <row r="13" spans="2:17" ht="12.75">
      <c r="B13" s="14" t="s">
        <v>19</v>
      </c>
      <c r="C13" s="15">
        <v>7944</v>
      </c>
      <c r="D13" s="15">
        <v>13827</v>
      </c>
      <c r="E13" s="15">
        <v>8261</v>
      </c>
      <c r="F13" s="15">
        <v>5209</v>
      </c>
      <c r="G13" s="53">
        <v>35241</v>
      </c>
      <c r="H13"/>
      <c r="I13" s="27">
        <f t="shared" si="0"/>
        <v>39.3540077281284</v>
      </c>
      <c r="J13" s="27">
        <f t="shared" si="1"/>
        <v>39.3315317877969</v>
      </c>
      <c r="K13" s="27">
        <f t="shared" si="2"/>
        <v>40.672541972330265</v>
      </c>
      <c r="L13" s="27">
        <f t="shared" si="3"/>
        <v>41.61207860680619</v>
      </c>
      <c r="M13" s="38">
        <f t="shared" si="4"/>
        <v>39.96937733923103</v>
      </c>
      <c r="Q13" s="1" t="s">
        <v>45</v>
      </c>
    </row>
    <row r="14" spans="2:17" ht="12.75">
      <c r="B14" s="14" t="s">
        <v>21</v>
      </c>
      <c r="C14" s="15">
        <v>708</v>
      </c>
      <c r="D14" s="15">
        <v>1397</v>
      </c>
      <c r="E14" s="15">
        <v>752</v>
      </c>
      <c r="F14" s="15">
        <v>580</v>
      </c>
      <c r="G14" s="53">
        <v>3437</v>
      </c>
      <c r="H14"/>
      <c r="I14" s="27">
        <f t="shared" si="0"/>
        <v>3.5073813534132565</v>
      </c>
      <c r="J14" s="27">
        <f t="shared" si="1"/>
        <v>3.9738301806286445</v>
      </c>
      <c r="K14" s="27">
        <f t="shared" si="2"/>
        <v>3.7024272561666094</v>
      </c>
      <c r="L14" s="27">
        <f t="shared" si="3"/>
        <v>4.633328007668957</v>
      </c>
      <c r="M14" s="38">
        <f t="shared" si="4"/>
        <v>3.8981512986276514</v>
      </c>
      <c r="Q14" s="1" t="s">
        <v>46</v>
      </c>
    </row>
    <row r="15" spans="2:17" ht="12.75">
      <c r="B15" s="14" t="s">
        <v>22</v>
      </c>
      <c r="C15" s="15">
        <v>168</v>
      </c>
      <c r="D15" s="15">
        <v>262</v>
      </c>
      <c r="E15" s="15">
        <v>141</v>
      </c>
      <c r="F15" s="15">
        <v>94</v>
      </c>
      <c r="G15" s="53">
        <v>665</v>
      </c>
      <c r="H15"/>
      <c r="I15" s="27">
        <f t="shared" si="0"/>
        <v>0.8322599821658574</v>
      </c>
      <c r="J15" s="27">
        <f t="shared" si="1"/>
        <v>0.745270942966861</v>
      </c>
      <c r="K15" s="27">
        <f t="shared" si="2"/>
        <v>0.6942051105312392</v>
      </c>
      <c r="L15" s="27">
        <f t="shared" si="3"/>
        <v>0.7509186771049688</v>
      </c>
      <c r="M15" s="38">
        <f t="shared" si="4"/>
        <v>0.7542247930134967</v>
      </c>
      <c r="Q15" s="1" t="s">
        <v>47</v>
      </c>
    </row>
    <row r="16" spans="2:17" ht="12.75">
      <c r="B16" s="14" t="s">
        <v>23</v>
      </c>
      <c r="C16" s="15">
        <v>1443</v>
      </c>
      <c r="D16" s="15">
        <v>2399</v>
      </c>
      <c r="E16" s="15">
        <v>1386</v>
      </c>
      <c r="F16" s="15">
        <v>952</v>
      </c>
      <c r="G16" s="53">
        <v>6180</v>
      </c>
      <c r="H16"/>
      <c r="I16" s="27">
        <f t="shared" si="0"/>
        <v>7.148518775388883</v>
      </c>
      <c r="J16" s="27">
        <f t="shared" si="1"/>
        <v>6.824064855639311</v>
      </c>
      <c r="K16" s="27">
        <f t="shared" si="2"/>
        <v>6.823888533307075</v>
      </c>
      <c r="L16" s="27">
        <f t="shared" si="3"/>
        <v>7.605048729829046</v>
      </c>
      <c r="M16" s="38">
        <f t="shared" si="4"/>
        <v>7.00918679823069</v>
      </c>
      <c r="Q16" s="1" t="s">
        <v>48</v>
      </c>
    </row>
    <row r="17" spans="2:13" s="3" customFormat="1" ht="12.75">
      <c r="B17" s="18" t="s">
        <v>34</v>
      </c>
      <c r="C17" s="19">
        <v>20186</v>
      </c>
      <c r="D17" s="19">
        <v>35155</v>
      </c>
      <c r="E17" s="19">
        <v>20311</v>
      </c>
      <c r="F17" s="19">
        <v>12518</v>
      </c>
      <c r="G17" s="50">
        <v>88170</v>
      </c>
      <c r="H17"/>
      <c r="I17" s="29">
        <f t="shared" si="0"/>
        <v>100</v>
      </c>
      <c r="J17" s="29">
        <f t="shared" si="1"/>
        <v>100</v>
      </c>
      <c r="K17" s="29">
        <f t="shared" si="2"/>
        <v>100</v>
      </c>
      <c r="L17" s="29">
        <f t="shared" si="3"/>
        <v>100</v>
      </c>
      <c r="M17" s="29">
        <f t="shared" si="4"/>
        <v>100</v>
      </c>
    </row>
    <row r="18" spans="2:8" ht="12.75">
      <c r="B18" s="23"/>
      <c r="C18" s="4"/>
      <c r="D18" s="5"/>
      <c r="E18" s="5"/>
      <c r="F18" s="5"/>
      <c r="G18" s="5"/>
      <c r="H18" s="4"/>
    </row>
    <row r="20" spans="2:11" s="2" customFormat="1" ht="28.5" customHeight="1">
      <c r="B20" s="118" t="s">
        <v>24</v>
      </c>
      <c r="C20" s="119"/>
      <c r="D20" s="119"/>
      <c r="E20" s="119"/>
      <c r="F20" s="119"/>
      <c r="G20" s="120"/>
      <c r="H20"/>
      <c r="I20"/>
      <c r="J20"/>
      <c r="K20"/>
    </row>
    <row r="21" spans="2:11" ht="12.75">
      <c r="B21" s="121"/>
      <c r="C21" s="122"/>
      <c r="D21" s="122"/>
      <c r="E21" s="122"/>
      <c r="F21" s="122"/>
      <c r="G21" s="123"/>
      <c r="H21"/>
      <c r="I21"/>
      <c r="J21" s="42"/>
      <c r="K21"/>
    </row>
    <row r="22" spans="2:11" ht="24">
      <c r="B22" s="9" t="s">
        <v>0</v>
      </c>
      <c r="C22" s="9" t="s">
        <v>4</v>
      </c>
      <c r="D22" s="9" t="s">
        <v>5</v>
      </c>
      <c r="E22" s="9" t="s">
        <v>6</v>
      </c>
      <c r="F22" s="9" t="s">
        <v>7</v>
      </c>
      <c r="G22" s="22" t="s">
        <v>8</v>
      </c>
      <c r="H22"/>
      <c r="I22"/>
      <c r="J22" s="42"/>
      <c r="K22"/>
    </row>
    <row r="23" spans="2:11" ht="12.75">
      <c r="B23" s="10" t="s">
        <v>14</v>
      </c>
      <c r="C23" s="12">
        <v>7.3</v>
      </c>
      <c r="D23" s="12">
        <v>8.5</v>
      </c>
      <c r="E23" s="12">
        <v>7.9</v>
      </c>
      <c r="F23" s="30">
        <v>2.9</v>
      </c>
      <c r="G23" s="40">
        <v>6.6</v>
      </c>
      <c r="H23"/>
      <c r="I23"/>
      <c r="J23" s="42"/>
      <c r="K23"/>
    </row>
    <row r="24" spans="2:11" ht="12.75">
      <c r="B24" s="14" t="s">
        <v>26</v>
      </c>
      <c r="C24" s="16">
        <v>10</v>
      </c>
      <c r="D24" s="16">
        <v>10.9</v>
      </c>
      <c r="E24" s="16">
        <v>10.5</v>
      </c>
      <c r="F24" s="31">
        <v>4.9</v>
      </c>
      <c r="G24" s="41">
        <v>9</v>
      </c>
      <c r="H24"/>
      <c r="I24"/>
      <c r="J24" s="42"/>
      <c r="K24"/>
    </row>
    <row r="25" spans="2:11" ht="12.75">
      <c r="B25" s="14" t="s">
        <v>15</v>
      </c>
      <c r="C25" s="16">
        <v>5.9</v>
      </c>
      <c r="D25" s="16">
        <v>6</v>
      </c>
      <c r="E25" s="16">
        <v>4.8</v>
      </c>
      <c r="F25" s="31">
        <v>2.2</v>
      </c>
      <c r="G25" s="41">
        <v>4.8</v>
      </c>
      <c r="H25"/>
      <c r="I25"/>
      <c r="J25" s="42"/>
      <c r="K25"/>
    </row>
    <row r="26" spans="2:11" ht="12.75">
      <c r="B26" s="14" t="s">
        <v>16</v>
      </c>
      <c r="C26" s="16">
        <v>10.5</v>
      </c>
      <c r="D26" s="16">
        <v>10.8</v>
      </c>
      <c r="E26" s="16">
        <v>8.7</v>
      </c>
      <c r="F26" s="31">
        <v>4.9</v>
      </c>
      <c r="G26" s="41">
        <v>8.5</v>
      </c>
      <c r="H26"/>
      <c r="I26"/>
      <c r="J26" s="42"/>
      <c r="K26"/>
    </row>
    <row r="27" spans="2:11" ht="12.75">
      <c r="B27" s="14" t="s">
        <v>17</v>
      </c>
      <c r="C27" s="16">
        <v>6.7</v>
      </c>
      <c r="D27" s="16">
        <v>7.1</v>
      </c>
      <c r="E27" s="16">
        <v>6.3</v>
      </c>
      <c r="F27" s="31">
        <v>2.6</v>
      </c>
      <c r="G27" s="41">
        <v>5.7</v>
      </c>
      <c r="H27"/>
      <c r="I27"/>
      <c r="J27" s="42"/>
      <c r="K27"/>
    </row>
    <row r="28" spans="2:11" ht="12.75">
      <c r="B28" s="14" t="s">
        <v>18</v>
      </c>
      <c r="C28" s="16">
        <v>7.5</v>
      </c>
      <c r="D28" s="16">
        <v>9.4</v>
      </c>
      <c r="E28" s="16">
        <v>8.6</v>
      </c>
      <c r="F28" s="31">
        <v>4</v>
      </c>
      <c r="G28" s="41">
        <v>7.3</v>
      </c>
      <c r="H28"/>
      <c r="I28"/>
      <c r="J28" s="42"/>
      <c r="K28"/>
    </row>
    <row r="29" spans="2:11" ht="12.75">
      <c r="B29" s="14" t="s">
        <v>20</v>
      </c>
      <c r="C29" s="16">
        <v>13.3</v>
      </c>
      <c r="D29" s="16">
        <v>12.4</v>
      </c>
      <c r="E29" s="16">
        <v>13</v>
      </c>
      <c r="F29" s="16">
        <v>4.7</v>
      </c>
      <c r="G29" s="17">
        <v>10.9</v>
      </c>
      <c r="H29"/>
      <c r="I29"/>
      <c r="J29" s="42"/>
      <c r="K29"/>
    </row>
    <row r="30" spans="2:11" ht="12.75">
      <c r="B30" s="14" t="s">
        <v>19</v>
      </c>
      <c r="C30" s="16">
        <v>7.8</v>
      </c>
      <c r="D30" s="16">
        <v>8.6</v>
      </c>
      <c r="E30" s="16">
        <v>8.4</v>
      </c>
      <c r="F30" s="16">
        <v>4.3</v>
      </c>
      <c r="G30" s="17">
        <v>7.3</v>
      </c>
      <c r="H30"/>
      <c r="I30"/>
      <c r="J30" s="42"/>
      <c r="K30"/>
    </row>
    <row r="31" spans="2:11" ht="12.75">
      <c r="B31" s="14" t="s">
        <v>21</v>
      </c>
      <c r="C31" s="16">
        <v>6.1</v>
      </c>
      <c r="D31" s="16">
        <v>7.4</v>
      </c>
      <c r="E31" s="16">
        <v>6.2</v>
      </c>
      <c r="F31" s="16">
        <v>3.2</v>
      </c>
      <c r="G31" s="17">
        <v>5.7</v>
      </c>
      <c r="H31"/>
      <c r="I31"/>
      <c r="J31" s="42"/>
      <c r="K31"/>
    </row>
    <row r="32" spans="2:11" s="3" customFormat="1" ht="12.75">
      <c r="B32" s="14" t="s">
        <v>22</v>
      </c>
      <c r="C32" s="16">
        <v>3.3</v>
      </c>
      <c r="D32" s="16">
        <v>3.1</v>
      </c>
      <c r="E32" s="16">
        <v>2.7</v>
      </c>
      <c r="F32" s="16">
        <v>1.2</v>
      </c>
      <c r="G32" s="17">
        <v>2.5</v>
      </c>
      <c r="H32"/>
      <c r="I32"/>
      <c r="J32" s="42"/>
      <c r="K32"/>
    </row>
    <row r="33" spans="2:8" ht="12.75">
      <c r="B33" s="14" t="s">
        <v>23</v>
      </c>
      <c r="C33" s="16">
        <v>6.4</v>
      </c>
      <c r="D33" s="16">
        <v>6.4</v>
      </c>
      <c r="E33" s="16">
        <v>5.8</v>
      </c>
      <c r="F33" s="16">
        <v>2.6</v>
      </c>
      <c r="G33" s="17">
        <v>5.1</v>
      </c>
      <c r="H33" s="4"/>
    </row>
    <row r="34" spans="2:8" ht="12.75">
      <c r="B34" s="18" t="s">
        <v>34</v>
      </c>
      <c r="C34" s="20">
        <v>7.9</v>
      </c>
      <c r="D34" s="20">
        <v>8.6</v>
      </c>
      <c r="E34" s="20">
        <v>8</v>
      </c>
      <c r="F34" s="20">
        <v>3.8</v>
      </c>
      <c r="G34" s="20">
        <v>7</v>
      </c>
      <c r="H34" s="4"/>
    </row>
    <row r="35" spans="2:8" ht="12.75">
      <c r="B35" s="23" t="s">
        <v>13</v>
      </c>
      <c r="C35" s="4"/>
      <c r="D35" s="5"/>
      <c r="E35" s="5"/>
      <c r="F35" s="5"/>
      <c r="G35" s="5"/>
      <c r="H35" s="4"/>
    </row>
    <row r="36" spans="2:8" ht="12.75">
      <c r="B36" s="4"/>
      <c r="C36" s="4"/>
      <c r="D36" s="5"/>
      <c r="E36" s="5"/>
      <c r="F36" s="5"/>
      <c r="G36" s="5"/>
      <c r="H36" s="4"/>
    </row>
    <row r="37" spans="2:8" ht="12.75">
      <c r="B37" s="4"/>
      <c r="C37" s="7"/>
      <c r="D37" s="8"/>
      <c r="E37" s="8"/>
      <c r="F37" s="8"/>
      <c r="G37" s="8"/>
      <c r="H37" s="4"/>
    </row>
    <row r="38" spans="2:8" ht="12.75">
      <c r="B38" s="4"/>
      <c r="C38" s="4"/>
      <c r="D38" s="6"/>
      <c r="E38" s="6"/>
      <c r="F38" s="6"/>
      <c r="G38" s="6"/>
      <c r="H38" s="4"/>
    </row>
    <row r="39" spans="2:8" ht="12.75">
      <c r="B39" s="4"/>
      <c r="C39" s="4"/>
      <c r="D39" s="5"/>
      <c r="E39" s="5"/>
      <c r="F39" s="5"/>
      <c r="G39" s="5"/>
      <c r="H39" s="4"/>
    </row>
    <row r="40" spans="2:8" ht="12.75">
      <c r="B40" s="4"/>
      <c r="C40" s="4"/>
      <c r="D40" s="5"/>
      <c r="E40" s="5"/>
      <c r="F40" s="5"/>
      <c r="G40" s="5"/>
      <c r="H40" s="4"/>
    </row>
    <row r="41" spans="2:8" ht="12.75">
      <c r="B41" s="4"/>
      <c r="C41" s="7"/>
      <c r="D41" s="8"/>
      <c r="E41" s="8"/>
      <c r="F41" s="8"/>
      <c r="G41" s="8"/>
      <c r="H41" s="4"/>
    </row>
    <row r="42" spans="2:8" ht="12.75">
      <c r="B42" s="4"/>
      <c r="C42" s="4"/>
      <c r="D42" s="5"/>
      <c r="E42" s="6"/>
      <c r="F42" s="6"/>
      <c r="G42" s="6"/>
      <c r="H42" s="4"/>
    </row>
    <row r="43" spans="2:8" ht="12.75">
      <c r="B43" s="4"/>
      <c r="C43" s="4"/>
      <c r="D43" s="5"/>
      <c r="E43" s="5"/>
      <c r="F43" s="5"/>
      <c r="G43" s="5"/>
      <c r="H43" s="4"/>
    </row>
    <row r="44" spans="2:8" ht="12.75">
      <c r="B44" s="4"/>
      <c r="C44" s="4"/>
      <c r="D44" s="5"/>
      <c r="E44" s="5"/>
      <c r="F44" s="5"/>
      <c r="G44" s="5"/>
      <c r="H44" s="4"/>
    </row>
    <row r="45" spans="2:8" ht="12.75">
      <c r="B45" s="4"/>
      <c r="C45" s="7"/>
      <c r="D45" s="8"/>
      <c r="E45" s="8"/>
      <c r="F45" s="8"/>
      <c r="G45" s="8"/>
      <c r="H45" s="4"/>
    </row>
    <row r="46" spans="2:8" ht="12.75">
      <c r="B46" s="4"/>
      <c r="C46" s="4"/>
      <c r="D46" s="5"/>
      <c r="E46" s="5"/>
      <c r="F46" s="6"/>
      <c r="G46" s="6"/>
      <c r="H46" s="4"/>
    </row>
    <row r="47" spans="2:8" ht="12.75">
      <c r="B47" s="4"/>
      <c r="C47" s="4"/>
      <c r="D47" s="5"/>
      <c r="E47" s="5"/>
      <c r="F47" s="6"/>
      <c r="G47" s="6"/>
      <c r="H47" s="4"/>
    </row>
    <row r="48" spans="2:8" ht="12.75">
      <c r="B48" s="4"/>
      <c r="C48" s="4"/>
      <c r="D48" s="5"/>
      <c r="E48" s="5"/>
      <c r="F48" s="5"/>
      <c r="G48" s="5"/>
      <c r="H48" s="4"/>
    </row>
    <row r="49" spans="2:8" ht="12.75">
      <c r="B49" s="4"/>
      <c r="C49" s="7"/>
      <c r="D49" s="8"/>
      <c r="E49" s="8"/>
      <c r="F49" s="8"/>
      <c r="G49" s="8"/>
      <c r="H49" s="4"/>
    </row>
    <row r="50" spans="2:8" ht="12.75">
      <c r="B50" s="4"/>
      <c r="C50" s="4"/>
      <c r="D50" s="6"/>
      <c r="E50" s="6"/>
      <c r="F50" s="6"/>
      <c r="G50" s="6"/>
      <c r="H50" s="4"/>
    </row>
    <row r="51" spans="2:8" ht="12.75">
      <c r="B51" s="4"/>
      <c r="C51" s="4"/>
      <c r="D51" s="5"/>
      <c r="E51" s="5"/>
      <c r="F51" s="5"/>
      <c r="G51" s="5"/>
      <c r="H51" s="4"/>
    </row>
    <row r="52" spans="2:8" ht="12.75">
      <c r="B52" s="4"/>
      <c r="C52" s="4"/>
      <c r="D52" s="5"/>
      <c r="E52" s="5"/>
      <c r="F52" s="5"/>
      <c r="G52" s="5"/>
      <c r="H52" s="4"/>
    </row>
    <row r="53" spans="2:8" ht="12.75">
      <c r="B53" s="4"/>
      <c r="C53" s="7"/>
      <c r="D53" s="8"/>
      <c r="E53" s="8"/>
      <c r="F53" s="8"/>
      <c r="G53" s="8"/>
      <c r="H53" s="4"/>
    </row>
    <row r="54" spans="2:8" ht="12.75">
      <c r="B54" s="4"/>
      <c r="C54" s="4"/>
      <c r="D54" s="5"/>
      <c r="E54" s="5"/>
      <c r="F54" s="6"/>
      <c r="G54" s="6"/>
      <c r="H54" s="4"/>
    </row>
    <row r="55" spans="2:8" ht="12.75">
      <c r="B55" s="4"/>
      <c r="C55" s="4"/>
      <c r="D55" s="5"/>
      <c r="E55" s="5"/>
      <c r="F55" s="5"/>
      <c r="G55" s="5"/>
      <c r="H55" s="4"/>
    </row>
    <row r="56" spans="2:8" ht="12.75">
      <c r="B56" s="4"/>
      <c r="C56" s="4"/>
      <c r="D56" s="5"/>
      <c r="E56" s="5"/>
      <c r="F56" s="5"/>
      <c r="G56" s="5"/>
      <c r="H56" s="4"/>
    </row>
    <row r="57" spans="2:8" ht="12.75">
      <c r="B57" s="4"/>
      <c r="C57" s="7"/>
      <c r="D57" s="8"/>
      <c r="E57" s="8"/>
      <c r="F57" s="8"/>
      <c r="G57" s="8"/>
      <c r="H57" s="4"/>
    </row>
    <row r="58" spans="2:8" ht="12.75">
      <c r="B58" s="4"/>
      <c r="C58" s="4"/>
      <c r="D58" s="5"/>
      <c r="E58" s="5"/>
      <c r="F58" s="6"/>
      <c r="G58" s="6"/>
      <c r="H58" s="4"/>
    </row>
    <row r="59" spans="2:8" ht="12.75">
      <c r="B59" s="4"/>
      <c r="C59" s="4"/>
      <c r="D59" s="5"/>
      <c r="E59" s="5"/>
      <c r="F59" s="5"/>
      <c r="G59" s="5"/>
      <c r="H59" s="4"/>
    </row>
    <row r="60" spans="2:8" ht="12.75">
      <c r="B60" s="4"/>
      <c r="C60" s="4"/>
      <c r="D60" s="5"/>
      <c r="E60" s="5"/>
      <c r="F60" s="5"/>
      <c r="G60" s="5"/>
      <c r="H60" s="4"/>
    </row>
    <row r="61" spans="2:8" ht="12.75">
      <c r="B61" s="4"/>
      <c r="C61" s="7"/>
      <c r="D61" s="8"/>
      <c r="E61" s="8"/>
      <c r="F61" s="8"/>
      <c r="G61" s="8"/>
      <c r="H61" s="4"/>
    </row>
    <row r="62" spans="2:8" ht="12.75">
      <c r="B62" s="4"/>
      <c r="C62" s="4"/>
      <c r="D62" s="6"/>
      <c r="E62" s="6"/>
      <c r="F62" s="6"/>
      <c r="G62" s="6"/>
      <c r="H62" s="4"/>
    </row>
    <row r="63" spans="2:8" ht="12.75">
      <c r="B63" s="4"/>
      <c r="C63" s="4"/>
      <c r="D63" s="5"/>
      <c r="E63" s="5"/>
      <c r="F63" s="6"/>
      <c r="G63" s="6"/>
      <c r="H63" s="4"/>
    </row>
    <row r="64" spans="2:8" ht="12.75">
      <c r="B64" s="4"/>
      <c r="C64" s="4"/>
      <c r="D64" s="5"/>
      <c r="E64" s="5"/>
      <c r="F64" s="5"/>
      <c r="G64" s="5"/>
      <c r="H64" s="4"/>
    </row>
    <row r="65" spans="2:8" ht="12.75">
      <c r="B65" s="4"/>
      <c r="C65" s="7"/>
      <c r="D65" s="8"/>
      <c r="E65" s="8"/>
      <c r="F65" s="8"/>
      <c r="G65" s="8"/>
      <c r="H65" s="4"/>
    </row>
    <row r="66" spans="2:8" ht="12.75">
      <c r="B66" s="4"/>
      <c r="C66" s="4"/>
      <c r="D66" s="5"/>
      <c r="E66" s="5"/>
      <c r="F66" s="6"/>
      <c r="G66" s="6"/>
      <c r="H66" s="4"/>
    </row>
    <row r="67" spans="2:8" ht="12.75">
      <c r="B67" s="4"/>
      <c r="C67" s="4"/>
      <c r="D67" s="5"/>
      <c r="E67" s="5"/>
      <c r="F67" s="5"/>
      <c r="G67" s="5"/>
      <c r="H67" s="4"/>
    </row>
    <row r="68" spans="2:8" ht="12.75">
      <c r="B68" s="4"/>
      <c r="C68" s="4"/>
      <c r="D68" s="5"/>
      <c r="E68" s="5"/>
      <c r="F68" s="5"/>
      <c r="G68" s="5"/>
      <c r="H68" s="4"/>
    </row>
    <row r="69" spans="2:8" ht="12.75">
      <c r="B69" s="4"/>
      <c r="C69" s="7"/>
      <c r="D69" s="8"/>
      <c r="E69" s="8"/>
      <c r="F69" s="8"/>
      <c r="G69" s="8"/>
      <c r="H69" s="4"/>
    </row>
    <row r="70" spans="2:8" ht="12.75">
      <c r="B70" s="4"/>
      <c r="C70" s="4"/>
      <c r="D70" s="8"/>
      <c r="E70" s="8"/>
      <c r="F70" s="8"/>
      <c r="G70" s="8"/>
      <c r="H70" s="4"/>
    </row>
    <row r="71" spans="2:8" ht="12.75">
      <c r="B71" s="4"/>
      <c r="C71" s="4"/>
      <c r="D71" s="8"/>
      <c r="E71" s="8"/>
      <c r="F71" s="8"/>
      <c r="G71" s="8"/>
      <c r="H71" s="4"/>
    </row>
    <row r="72" spans="2:8" ht="12.75">
      <c r="B72" s="4"/>
      <c r="C72" s="4"/>
      <c r="D72" s="8"/>
      <c r="E72" s="8"/>
      <c r="F72" s="8"/>
      <c r="G72" s="8"/>
      <c r="H72" s="4"/>
    </row>
    <row r="73" spans="2:8" ht="12.75">
      <c r="B73" s="4"/>
      <c r="C73" s="7"/>
      <c r="D73" s="8"/>
      <c r="E73" s="8"/>
      <c r="F73" s="8"/>
      <c r="G73" s="8"/>
      <c r="H73" s="4"/>
    </row>
    <row r="74" spans="2:8" ht="12.75">
      <c r="B74" s="4"/>
      <c r="C74" s="4"/>
      <c r="D74" s="5"/>
      <c r="E74" s="5"/>
      <c r="F74" s="5"/>
      <c r="G74" s="5"/>
      <c r="H74" s="4"/>
    </row>
    <row r="75" spans="2:8" ht="12.75">
      <c r="B75" s="4"/>
      <c r="C75" s="4"/>
      <c r="D75" s="4"/>
      <c r="E75" s="4"/>
      <c r="F75" s="4"/>
      <c r="G75" s="4"/>
      <c r="H75" s="4"/>
    </row>
    <row r="76" spans="2:8" ht="12.75">
      <c r="B76" s="4"/>
      <c r="C76" s="4"/>
      <c r="D76" s="4"/>
      <c r="E76" s="4"/>
      <c r="F76" s="4"/>
      <c r="G76" s="4"/>
      <c r="H76" s="4"/>
    </row>
    <row r="77" spans="2:8" ht="12.75">
      <c r="B77" s="4"/>
      <c r="C77" s="4"/>
      <c r="D77" s="4"/>
      <c r="E77" s="4"/>
      <c r="F77" s="4"/>
      <c r="G77" s="4"/>
      <c r="H77" s="4"/>
    </row>
    <row r="78" spans="2:8" ht="12.75">
      <c r="B78" s="4"/>
      <c r="C78" s="4"/>
      <c r="D78" s="4"/>
      <c r="E78" s="4"/>
      <c r="F78" s="4"/>
      <c r="G78" s="4"/>
      <c r="H78" s="4"/>
    </row>
    <row r="79" spans="2:8" ht="12.75">
      <c r="B79" s="4"/>
      <c r="C79" s="4"/>
      <c r="D79" s="4"/>
      <c r="E79" s="4"/>
      <c r="F79" s="4"/>
      <c r="G79" s="4"/>
      <c r="H79" s="4"/>
    </row>
    <row r="80" spans="2:8" ht="12.75">
      <c r="B80" s="4"/>
      <c r="C80" s="4"/>
      <c r="D80" s="4"/>
      <c r="E80" s="4"/>
      <c r="F80" s="4"/>
      <c r="G80" s="4"/>
      <c r="H80" s="4"/>
    </row>
    <row r="81" spans="2:8" ht="12.75">
      <c r="B81" s="4"/>
      <c r="C81" s="4"/>
      <c r="D81" s="4"/>
      <c r="E81" s="4"/>
      <c r="F81" s="4"/>
      <c r="G81" s="4"/>
      <c r="H81" s="4"/>
    </row>
    <row r="82" spans="2:8" ht="12.75">
      <c r="B82" s="4"/>
      <c r="C82" s="4"/>
      <c r="D82" s="4"/>
      <c r="E82" s="4"/>
      <c r="F82" s="4"/>
      <c r="G82" s="4"/>
      <c r="H82" s="4"/>
    </row>
    <row r="83" spans="2:8" ht="12.75">
      <c r="B83" s="4"/>
      <c r="C83" s="4"/>
      <c r="D83" s="4"/>
      <c r="E83" s="4"/>
      <c r="F83" s="4"/>
      <c r="G83" s="4"/>
      <c r="H83" s="4"/>
    </row>
    <row r="84" spans="2:8" ht="12.75">
      <c r="B84" s="4"/>
      <c r="C84" s="4"/>
      <c r="D84" s="4"/>
      <c r="E84" s="4"/>
      <c r="F84" s="4"/>
      <c r="G84" s="4"/>
      <c r="H84" s="4"/>
    </row>
    <row r="85" spans="2:8" ht="12.75">
      <c r="B85" s="4"/>
      <c r="C85" s="4"/>
      <c r="D85" s="4"/>
      <c r="E85" s="4"/>
      <c r="F85" s="4"/>
      <c r="G85" s="4"/>
      <c r="H85" s="4"/>
    </row>
    <row r="86" spans="2:8" ht="12.75">
      <c r="B86" s="4"/>
      <c r="C86" s="4"/>
      <c r="D86" s="4"/>
      <c r="E86" s="4"/>
      <c r="F86" s="4"/>
      <c r="G86" s="4"/>
      <c r="H86" s="4"/>
    </row>
    <row r="87" spans="2:8" ht="12.75">
      <c r="B87" s="4"/>
      <c r="C87" s="4"/>
      <c r="D87" s="4"/>
      <c r="E87" s="4"/>
      <c r="F87" s="4"/>
      <c r="G87" s="4"/>
      <c r="H87" s="4"/>
    </row>
    <row r="88" spans="2:8" ht="12.75">
      <c r="B88" s="4"/>
      <c r="C88" s="4"/>
      <c r="D88" s="4"/>
      <c r="E88" s="4"/>
      <c r="F88" s="4"/>
      <c r="G88" s="4"/>
      <c r="H88" s="4"/>
    </row>
    <row r="89" spans="2:8" ht="12.75">
      <c r="B89" s="4"/>
      <c r="C89" s="4"/>
      <c r="D89" s="4"/>
      <c r="E89" s="4"/>
      <c r="F89" s="4"/>
      <c r="G89" s="4"/>
      <c r="H89" s="4"/>
    </row>
  </sheetData>
  <mergeCells count="3">
    <mergeCell ref="B20:G21"/>
    <mergeCell ref="C4:G4"/>
    <mergeCell ref="I4:M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104"/>
  <sheetViews>
    <sheetView workbookViewId="0" topLeftCell="A1">
      <selection activeCell="B43" sqref="B43"/>
    </sheetView>
  </sheetViews>
  <sheetFormatPr defaultColWidth="9.140625" defaultRowHeight="12.75"/>
  <cols>
    <col min="1" max="1" width="4.8515625" style="1" customWidth="1"/>
    <col min="2" max="2" width="12.7109375" style="1" customWidth="1"/>
    <col min="3" max="10" width="7.7109375" style="1" customWidth="1"/>
    <col min="11" max="11" width="3.28125" style="1" customWidth="1"/>
    <col min="12" max="12" width="8.7109375" style="1" customWidth="1"/>
    <col min="13" max="20" width="7.7109375" style="1" customWidth="1"/>
    <col min="21" max="16384" width="9.140625" style="1" customWidth="1"/>
  </cols>
  <sheetData>
    <row r="2" spans="2:20" ht="27.75" customHeight="1">
      <c r="B2" s="111" t="s">
        <v>66</v>
      </c>
      <c r="C2" s="137"/>
      <c r="D2" s="137"/>
      <c r="E2" s="137"/>
      <c r="F2" s="137"/>
      <c r="G2" s="137"/>
      <c r="H2" s="137"/>
      <c r="I2" s="137"/>
      <c r="J2" s="112"/>
      <c r="L2" s="124" t="s">
        <v>65</v>
      </c>
      <c r="M2" s="125"/>
      <c r="N2" s="125"/>
      <c r="O2" s="125"/>
      <c r="P2" s="125"/>
      <c r="Q2" s="125"/>
      <c r="R2" s="125"/>
      <c r="S2" s="125"/>
      <c r="T2" s="126"/>
    </row>
    <row r="3" spans="2:20" ht="13.5" customHeight="1">
      <c r="B3" s="127" t="s">
        <v>0</v>
      </c>
      <c r="C3" s="133" t="s">
        <v>55</v>
      </c>
      <c r="D3" s="134"/>
      <c r="E3" s="129" t="s">
        <v>58</v>
      </c>
      <c r="F3" s="127" t="s">
        <v>59</v>
      </c>
      <c r="G3" s="129" t="s">
        <v>60</v>
      </c>
      <c r="H3" s="127" t="s">
        <v>61</v>
      </c>
      <c r="I3" s="131" t="s">
        <v>8</v>
      </c>
      <c r="J3" s="127" t="s">
        <v>62</v>
      </c>
      <c r="K3" s="61"/>
      <c r="L3" s="127" t="s">
        <v>0</v>
      </c>
      <c r="M3" s="133" t="s">
        <v>55</v>
      </c>
      <c r="N3" s="134"/>
      <c r="O3" s="129" t="s">
        <v>58</v>
      </c>
      <c r="P3" s="127" t="s">
        <v>59</v>
      </c>
      <c r="Q3" s="129" t="s">
        <v>60</v>
      </c>
      <c r="R3" s="127" t="s">
        <v>61</v>
      </c>
      <c r="S3" s="131" t="s">
        <v>8</v>
      </c>
      <c r="T3" s="127" t="s">
        <v>62</v>
      </c>
    </row>
    <row r="4" spans="2:20" s="2" customFormat="1" ht="15.75" customHeight="1">
      <c r="B4" s="128"/>
      <c r="C4" s="22" t="s">
        <v>56</v>
      </c>
      <c r="D4" s="22" t="s">
        <v>57</v>
      </c>
      <c r="E4" s="130"/>
      <c r="F4" s="128"/>
      <c r="G4" s="130"/>
      <c r="H4" s="128"/>
      <c r="I4" s="132"/>
      <c r="J4" s="128"/>
      <c r="K4" s="62"/>
      <c r="L4" s="128"/>
      <c r="M4" s="22" t="s">
        <v>56</v>
      </c>
      <c r="N4" s="22" t="s">
        <v>57</v>
      </c>
      <c r="O4" s="130"/>
      <c r="P4" s="128"/>
      <c r="Q4" s="130"/>
      <c r="R4" s="128"/>
      <c r="S4" s="132"/>
      <c r="T4" s="128"/>
    </row>
    <row r="5" spans="2:20" ht="12.75">
      <c r="B5" s="10" t="s">
        <v>14</v>
      </c>
      <c r="C5" s="11">
        <v>195</v>
      </c>
      <c r="D5" s="13">
        <v>3310</v>
      </c>
      <c r="E5" s="11">
        <v>3975</v>
      </c>
      <c r="F5" s="13">
        <v>1379</v>
      </c>
      <c r="G5" s="11">
        <v>1078</v>
      </c>
      <c r="H5" s="13">
        <v>5</v>
      </c>
      <c r="I5" s="52">
        <v>9942</v>
      </c>
      <c r="J5" s="10">
        <v>4662</v>
      </c>
      <c r="K5" s="61"/>
      <c r="L5" s="10" t="s">
        <v>14</v>
      </c>
      <c r="M5" s="26">
        <v>1.9613759806879905</v>
      </c>
      <c r="N5" s="26">
        <v>33.29309997988332</v>
      </c>
      <c r="O5" s="26">
        <v>39.981894990947495</v>
      </c>
      <c r="P5" s="26">
        <v>13.870448601890967</v>
      </c>
      <c r="Q5" s="26">
        <v>10.84288875477771</v>
      </c>
      <c r="R5" s="26">
        <v>0.05029169181251257</v>
      </c>
      <c r="S5" s="68">
        <v>100</v>
      </c>
      <c r="T5" s="26">
        <v>46.89197344598672</v>
      </c>
    </row>
    <row r="6" spans="2:20" ht="12.75">
      <c r="B6" s="14" t="s">
        <v>26</v>
      </c>
      <c r="C6" s="15">
        <v>319</v>
      </c>
      <c r="D6" s="24">
        <v>5368</v>
      </c>
      <c r="E6" s="15">
        <v>5293</v>
      </c>
      <c r="F6" s="24">
        <v>743</v>
      </c>
      <c r="G6" s="15">
        <v>3475</v>
      </c>
      <c r="H6" s="24">
        <v>1</v>
      </c>
      <c r="I6" s="53">
        <v>15199</v>
      </c>
      <c r="J6" s="14">
        <v>6878</v>
      </c>
      <c r="K6" s="61"/>
      <c r="L6" s="14" t="s">
        <v>26</v>
      </c>
      <c r="M6" s="28">
        <v>2.0988222909401935</v>
      </c>
      <c r="N6" s="28">
        <v>35.31811303375222</v>
      </c>
      <c r="O6" s="28">
        <v>34.82465951707349</v>
      </c>
      <c r="P6" s="28">
        <v>4.888479505230607</v>
      </c>
      <c r="Q6" s="28">
        <v>22.863346272781104</v>
      </c>
      <c r="R6" s="28">
        <v>0.0065793802223830505</v>
      </c>
      <c r="S6" s="69">
        <v>100</v>
      </c>
      <c r="T6" s="28">
        <v>45.252977169550626</v>
      </c>
    </row>
    <row r="7" spans="2:20" ht="12.75">
      <c r="B7" s="14" t="s">
        <v>15</v>
      </c>
      <c r="C7" s="15">
        <v>198</v>
      </c>
      <c r="D7" s="24">
        <v>1379</v>
      </c>
      <c r="E7" s="15">
        <v>1173</v>
      </c>
      <c r="F7" s="24">
        <v>417</v>
      </c>
      <c r="G7" s="15">
        <v>463</v>
      </c>
      <c r="H7" s="24">
        <v>7</v>
      </c>
      <c r="I7" s="53">
        <v>3637</v>
      </c>
      <c r="J7" s="14">
        <v>1705</v>
      </c>
      <c r="K7" s="61"/>
      <c r="L7" s="14" t="s">
        <v>15</v>
      </c>
      <c r="M7" s="28">
        <v>5.444047291723948</v>
      </c>
      <c r="N7" s="28">
        <v>37.91586472367336</v>
      </c>
      <c r="O7" s="28">
        <v>32.251855925213086</v>
      </c>
      <c r="P7" s="28">
        <v>11.46549353863074</v>
      </c>
      <c r="Q7" s="28">
        <v>12.730272202364587</v>
      </c>
      <c r="R7" s="28">
        <v>0.192466318394281</v>
      </c>
      <c r="S7" s="69">
        <v>100</v>
      </c>
      <c r="T7" s="28">
        <v>46.87929612317844</v>
      </c>
    </row>
    <row r="8" spans="2:20" ht="12.75">
      <c r="B8" s="14" t="s">
        <v>16</v>
      </c>
      <c r="C8" s="15">
        <v>84</v>
      </c>
      <c r="D8" s="24">
        <v>1424</v>
      </c>
      <c r="E8" s="15">
        <v>1170</v>
      </c>
      <c r="F8" s="24">
        <v>210</v>
      </c>
      <c r="G8" s="15">
        <v>1062</v>
      </c>
      <c r="H8" s="24">
        <v>1</v>
      </c>
      <c r="I8" s="53">
        <v>3951</v>
      </c>
      <c r="J8" s="14">
        <v>1916</v>
      </c>
      <c r="K8" s="61"/>
      <c r="L8" s="14" t="s">
        <v>16</v>
      </c>
      <c r="M8" s="28">
        <v>2.126044039483675</v>
      </c>
      <c r="N8" s="28">
        <v>36.041508478866106</v>
      </c>
      <c r="O8" s="28">
        <v>29.6127562642369</v>
      </c>
      <c r="P8" s="28">
        <v>5.315110098709187</v>
      </c>
      <c r="Q8" s="28">
        <v>26.879271070615037</v>
      </c>
      <c r="R8" s="28">
        <v>0.02531004808909137</v>
      </c>
      <c r="S8" s="69">
        <v>100</v>
      </c>
      <c r="T8" s="28">
        <v>48.49405213869906</v>
      </c>
    </row>
    <row r="9" spans="2:20" ht="12.75">
      <c r="B9" s="14" t="s">
        <v>17</v>
      </c>
      <c r="C9" s="15">
        <v>76</v>
      </c>
      <c r="D9" s="24">
        <v>953</v>
      </c>
      <c r="E9" s="15">
        <v>1050</v>
      </c>
      <c r="F9" s="24">
        <v>264</v>
      </c>
      <c r="G9" s="15">
        <v>197</v>
      </c>
      <c r="H9" s="24">
        <v>0</v>
      </c>
      <c r="I9" s="53">
        <v>2540</v>
      </c>
      <c r="J9" s="14">
        <v>1199</v>
      </c>
      <c r="K9" s="61"/>
      <c r="L9" s="14" t="s">
        <v>17</v>
      </c>
      <c r="M9" s="28">
        <v>2.9921259842519685</v>
      </c>
      <c r="N9" s="28">
        <v>37.519685039370074</v>
      </c>
      <c r="O9" s="28">
        <v>41.338582677165356</v>
      </c>
      <c r="P9" s="28">
        <v>10.393700787401574</v>
      </c>
      <c r="Q9" s="28">
        <v>7.755905511811023</v>
      </c>
      <c r="R9" s="28">
        <v>0</v>
      </c>
      <c r="S9" s="69">
        <v>100</v>
      </c>
      <c r="T9" s="28">
        <v>47.204724409448815</v>
      </c>
    </row>
    <row r="10" spans="2:35" ht="12.75">
      <c r="B10" s="14" t="s">
        <v>18</v>
      </c>
      <c r="C10" s="15">
        <v>30</v>
      </c>
      <c r="D10" s="24">
        <v>964</v>
      </c>
      <c r="E10" s="15">
        <v>674</v>
      </c>
      <c r="F10" s="24">
        <v>251</v>
      </c>
      <c r="G10" s="15">
        <v>224</v>
      </c>
      <c r="H10" s="24">
        <v>0</v>
      </c>
      <c r="I10" s="53">
        <v>2143</v>
      </c>
      <c r="J10" s="14">
        <v>1009</v>
      </c>
      <c r="K10" s="61"/>
      <c r="L10" s="14" t="s">
        <v>18</v>
      </c>
      <c r="M10" s="28">
        <v>1.3999066728884741</v>
      </c>
      <c r="N10" s="28">
        <v>44.98366775548297</v>
      </c>
      <c r="O10" s="28">
        <v>31.451236584227722</v>
      </c>
      <c r="P10" s="28">
        <v>11.712552496500233</v>
      </c>
      <c r="Q10" s="28">
        <v>10.452636490900606</v>
      </c>
      <c r="R10" s="28">
        <v>0</v>
      </c>
      <c r="S10" s="69">
        <v>100</v>
      </c>
      <c r="T10" s="28">
        <v>47.08352776481568</v>
      </c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2:35" ht="12.75">
      <c r="B11" s="14" t="s">
        <v>20</v>
      </c>
      <c r="C11" s="15">
        <v>116</v>
      </c>
      <c r="D11" s="15">
        <v>1402</v>
      </c>
      <c r="E11" s="15">
        <v>1815</v>
      </c>
      <c r="F11" s="15">
        <v>343</v>
      </c>
      <c r="G11" s="15">
        <v>1557</v>
      </c>
      <c r="H11" s="24">
        <v>2</v>
      </c>
      <c r="I11" s="53">
        <v>5235</v>
      </c>
      <c r="J11" s="14">
        <v>2372</v>
      </c>
      <c r="K11" s="61"/>
      <c r="L11" s="14" t="s">
        <v>20</v>
      </c>
      <c r="M11" s="28">
        <v>2.21585482330468</v>
      </c>
      <c r="N11" s="28">
        <v>26.781279847182425</v>
      </c>
      <c r="O11" s="28">
        <v>34.67048710601719</v>
      </c>
      <c r="P11" s="28">
        <v>6.552053486150908</v>
      </c>
      <c r="Q11" s="28">
        <v>29.742120343839538</v>
      </c>
      <c r="R11" s="28">
        <v>0.038204393505253106</v>
      </c>
      <c r="S11" s="69">
        <v>100</v>
      </c>
      <c r="T11" s="28">
        <v>45.31041069723018</v>
      </c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</row>
    <row r="12" spans="2:35" ht="12.75">
      <c r="B12" s="14" t="s">
        <v>19</v>
      </c>
      <c r="C12" s="15">
        <v>1039</v>
      </c>
      <c r="D12" s="15">
        <v>8021</v>
      </c>
      <c r="E12" s="15">
        <v>7431</v>
      </c>
      <c r="F12" s="15">
        <v>9822</v>
      </c>
      <c r="G12" s="15">
        <v>8837</v>
      </c>
      <c r="H12" s="24">
        <v>91</v>
      </c>
      <c r="I12" s="53">
        <v>35241</v>
      </c>
      <c r="J12" s="14">
        <v>16330</v>
      </c>
      <c r="K12" s="61"/>
      <c r="L12" s="14" t="s">
        <v>19</v>
      </c>
      <c r="M12" s="28">
        <v>2.948270480406345</v>
      </c>
      <c r="N12" s="28">
        <v>22.760421100422803</v>
      </c>
      <c r="O12" s="28">
        <v>21.08623478334894</v>
      </c>
      <c r="P12" s="28">
        <v>27.87094577338895</v>
      </c>
      <c r="Q12" s="28">
        <v>25.075905905053773</v>
      </c>
      <c r="R12" s="28">
        <v>0.258221957379189</v>
      </c>
      <c r="S12" s="69">
        <v>100</v>
      </c>
      <c r="T12" s="28">
        <v>46.338072131891835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</row>
    <row r="13" spans="2:35" ht="12.75">
      <c r="B13" s="14" t="s">
        <v>21</v>
      </c>
      <c r="C13" s="15">
        <v>99</v>
      </c>
      <c r="D13" s="15">
        <v>1759</v>
      </c>
      <c r="E13" s="15">
        <v>868</v>
      </c>
      <c r="F13" s="15">
        <v>473</v>
      </c>
      <c r="G13" s="15">
        <v>237</v>
      </c>
      <c r="H13" s="24">
        <v>1</v>
      </c>
      <c r="I13" s="53">
        <v>3437</v>
      </c>
      <c r="J13" s="14">
        <v>1663</v>
      </c>
      <c r="K13" s="61"/>
      <c r="L13" s="14" t="s">
        <v>21</v>
      </c>
      <c r="M13" s="28">
        <v>2.8804189700320046</v>
      </c>
      <c r="N13" s="28">
        <v>51.1783532150131</v>
      </c>
      <c r="O13" s="28">
        <v>25.254582484725052</v>
      </c>
      <c r="P13" s="28">
        <v>13.762001745708465</v>
      </c>
      <c r="Q13" s="28">
        <v>6.89554844340995</v>
      </c>
      <c r="R13" s="28">
        <v>0.02909514111143439</v>
      </c>
      <c r="S13" s="69">
        <v>100</v>
      </c>
      <c r="T13" s="28">
        <v>48.38521966831539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</row>
    <row r="14" spans="2:35" ht="12.75">
      <c r="B14" s="14" t="s">
        <v>22</v>
      </c>
      <c r="C14" s="15">
        <v>29</v>
      </c>
      <c r="D14" s="15">
        <v>233</v>
      </c>
      <c r="E14" s="15">
        <v>277</v>
      </c>
      <c r="F14" s="15">
        <v>56</v>
      </c>
      <c r="G14" s="15">
        <v>70</v>
      </c>
      <c r="H14" s="24">
        <v>0</v>
      </c>
      <c r="I14" s="53">
        <v>665</v>
      </c>
      <c r="J14" s="14">
        <v>333</v>
      </c>
      <c r="K14" s="61"/>
      <c r="L14" s="14" t="s">
        <v>22</v>
      </c>
      <c r="M14" s="28">
        <v>4.360902255639098</v>
      </c>
      <c r="N14" s="28">
        <v>35.037593984962406</v>
      </c>
      <c r="O14" s="28">
        <v>41.65413533834587</v>
      </c>
      <c r="P14" s="28">
        <v>8.421052631578947</v>
      </c>
      <c r="Q14" s="28">
        <v>10.526315789473683</v>
      </c>
      <c r="R14" s="28">
        <v>0</v>
      </c>
      <c r="S14" s="69">
        <v>100</v>
      </c>
      <c r="T14" s="28">
        <v>50.07518796992482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</row>
    <row r="15" spans="2:20" ht="12.75">
      <c r="B15" s="14" t="s">
        <v>23</v>
      </c>
      <c r="C15" s="15">
        <v>356</v>
      </c>
      <c r="D15" s="15">
        <v>2144</v>
      </c>
      <c r="E15" s="15">
        <v>1828</v>
      </c>
      <c r="F15" s="15">
        <v>1061</v>
      </c>
      <c r="G15" s="15">
        <v>789</v>
      </c>
      <c r="H15" s="24">
        <v>2</v>
      </c>
      <c r="I15" s="53">
        <v>6180</v>
      </c>
      <c r="J15" s="14">
        <v>2872</v>
      </c>
      <c r="K15" s="61"/>
      <c r="L15" s="14" t="s">
        <v>23</v>
      </c>
      <c r="M15" s="28">
        <v>5.760517799352751</v>
      </c>
      <c r="N15" s="28">
        <v>34.692556634304204</v>
      </c>
      <c r="O15" s="28">
        <v>29.579288025889966</v>
      </c>
      <c r="P15" s="28">
        <v>17.168284789644012</v>
      </c>
      <c r="Q15" s="28">
        <v>12.766990291262136</v>
      </c>
      <c r="R15" s="28">
        <v>0.032362459546925564</v>
      </c>
      <c r="S15" s="69">
        <v>100</v>
      </c>
      <c r="T15" s="28">
        <v>46.47249190938511</v>
      </c>
    </row>
    <row r="16" spans="2:20" s="3" customFormat="1" ht="12.75">
      <c r="B16" s="72" t="s">
        <v>34</v>
      </c>
      <c r="C16" s="50">
        <v>2541</v>
      </c>
      <c r="D16" s="50">
        <v>26957</v>
      </c>
      <c r="E16" s="50">
        <v>25554</v>
      </c>
      <c r="F16" s="50">
        <v>15019</v>
      </c>
      <c r="G16" s="50">
        <v>17989</v>
      </c>
      <c r="H16" s="50">
        <v>110</v>
      </c>
      <c r="I16" s="50">
        <v>88170</v>
      </c>
      <c r="J16" s="50">
        <v>40939</v>
      </c>
      <c r="K16" s="63"/>
      <c r="L16" s="72" t="s">
        <v>34</v>
      </c>
      <c r="M16" s="73">
        <v>2.8819326301463084</v>
      </c>
      <c r="N16" s="73">
        <v>30.5738913462629</v>
      </c>
      <c r="O16" s="73">
        <v>28.982647158897585</v>
      </c>
      <c r="P16" s="73">
        <v>17.034138595894298</v>
      </c>
      <c r="Q16" s="73">
        <v>20.40263128048089</v>
      </c>
      <c r="R16" s="73">
        <v>0.124758988318022</v>
      </c>
      <c r="S16" s="73">
        <v>100</v>
      </c>
      <c r="T16" s="73">
        <v>46.43189293410457</v>
      </c>
    </row>
    <row r="17" spans="2:20" s="3" customFormat="1" ht="12.75">
      <c r="B17" s="94" t="s">
        <v>79</v>
      </c>
      <c r="C17" s="95">
        <v>16983</v>
      </c>
      <c r="D17" s="95">
        <v>155717</v>
      </c>
      <c r="E17" s="95">
        <v>91936</v>
      </c>
      <c r="F17" s="95">
        <v>42985</v>
      </c>
      <c r="G17" s="95">
        <v>53479</v>
      </c>
      <c r="H17" s="95">
        <v>476</v>
      </c>
      <c r="I17" s="95">
        <v>361576</v>
      </c>
      <c r="J17" s="95">
        <v>169875</v>
      </c>
      <c r="K17" s="96"/>
      <c r="L17" s="94" t="s">
        <v>79</v>
      </c>
      <c r="M17" s="97">
        <f>+C17/$I17*100</f>
        <v>4.696937849857291</v>
      </c>
      <c r="N17" s="97">
        <f aca="true" t="shared" si="0" ref="N17:T17">+D17/$I17*100</f>
        <v>43.06618802132885</v>
      </c>
      <c r="O17" s="97">
        <f t="shared" si="0"/>
        <v>25.42646635838662</v>
      </c>
      <c r="P17" s="97">
        <f t="shared" si="0"/>
        <v>11.888233732327366</v>
      </c>
      <c r="Q17" s="97">
        <f t="shared" si="0"/>
        <v>14.790528132398167</v>
      </c>
      <c r="R17" s="97">
        <f t="shared" si="0"/>
        <v>0.13164590570170587</v>
      </c>
      <c r="S17" s="97">
        <f t="shared" si="0"/>
        <v>100</v>
      </c>
      <c r="T17" s="97">
        <f t="shared" si="0"/>
        <v>46.981824014868245</v>
      </c>
    </row>
    <row r="18" spans="2:22" s="3" customFormat="1" ht="12.75">
      <c r="B18" s="66"/>
      <c r="C18" s="74"/>
      <c r="D18" s="74"/>
      <c r="E18" s="74"/>
      <c r="F18" s="74"/>
      <c r="G18" s="74"/>
      <c r="H18" s="74"/>
      <c r="I18" s="74"/>
      <c r="J18" s="74"/>
      <c r="K18" s="75"/>
      <c r="L18" s="76"/>
      <c r="M18" s="77"/>
      <c r="N18" s="77"/>
      <c r="O18" s="77"/>
      <c r="P18" s="77"/>
      <c r="Q18" s="77"/>
      <c r="R18" s="77"/>
      <c r="S18" s="77"/>
      <c r="T18" s="77"/>
      <c r="U18" s="78"/>
      <c r="V18" s="78"/>
    </row>
    <row r="19" spans="2:22" s="3" customFormat="1" ht="12.75">
      <c r="B19" s="124" t="s">
        <v>64</v>
      </c>
      <c r="C19" s="125"/>
      <c r="D19" s="125"/>
      <c r="E19" s="125"/>
      <c r="F19" s="125"/>
      <c r="G19" s="125"/>
      <c r="H19" s="125"/>
      <c r="I19" s="125"/>
      <c r="J19" s="126"/>
      <c r="K19" s="75"/>
      <c r="L19" s="76"/>
      <c r="M19" s="77"/>
      <c r="N19" s="77"/>
      <c r="O19" s="77"/>
      <c r="P19" s="77"/>
      <c r="Q19" s="77"/>
      <c r="R19" s="77"/>
      <c r="S19" s="77"/>
      <c r="T19" s="77"/>
      <c r="U19" s="78"/>
      <c r="V19" s="78"/>
    </row>
    <row r="20" spans="2:10" ht="12.75">
      <c r="B20" s="127" t="s">
        <v>0</v>
      </c>
      <c r="C20" s="133" t="s">
        <v>55</v>
      </c>
      <c r="D20" s="134"/>
      <c r="E20" s="129" t="s">
        <v>58</v>
      </c>
      <c r="F20" s="127" t="s">
        <v>59</v>
      </c>
      <c r="G20" s="129" t="s">
        <v>60</v>
      </c>
      <c r="H20" s="127" t="s">
        <v>61</v>
      </c>
      <c r="I20" s="131" t="s">
        <v>8</v>
      </c>
      <c r="J20" s="127" t="s">
        <v>62</v>
      </c>
    </row>
    <row r="21" spans="2:11" ht="12.75">
      <c r="B21" s="128"/>
      <c r="C21" s="22" t="s">
        <v>56</v>
      </c>
      <c r="D21" s="22" t="s">
        <v>57</v>
      </c>
      <c r="E21" s="130"/>
      <c r="F21" s="128"/>
      <c r="G21" s="130"/>
      <c r="H21" s="128"/>
      <c r="I21" s="132"/>
      <c r="J21" s="128"/>
      <c r="K21" s="67"/>
    </row>
    <row r="22" spans="2:13" ht="13.5" customHeight="1">
      <c r="B22" s="10" t="s">
        <v>14</v>
      </c>
      <c r="C22" s="26">
        <v>7.674144037780402</v>
      </c>
      <c r="D22" s="26">
        <v>12.278814408131469</v>
      </c>
      <c r="E22" s="26">
        <v>15.555294670110353</v>
      </c>
      <c r="F22" s="26">
        <v>9.181703175977097</v>
      </c>
      <c r="G22" s="26">
        <v>5.992551003390961</v>
      </c>
      <c r="H22" s="26">
        <v>4.545454545454546</v>
      </c>
      <c r="I22" s="68">
        <v>11.275944198707043</v>
      </c>
      <c r="J22" s="26">
        <v>11.387674344756833</v>
      </c>
      <c r="K22" s="64"/>
      <c r="L22" s="61"/>
      <c r="M22" s="61"/>
    </row>
    <row r="23" spans="2:13" s="2" customFormat="1" ht="15.75" customHeight="1">
      <c r="B23" s="14" t="s">
        <v>26</v>
      </c>
      <c r="C23" s="28">
        <v>12.554112554112553</v>
      </c>
      <c r="D23" s="28">
        <v>19.913195088474236</v>
      </c>
      <c r="E23" s="28">
        <v>20.712999921734365</v>
      </c>
      <c r="F23" s="28">
        <v>4.947067048405353</v>
      </c>
      <c r="G23" s="28">
        <v>19.31736060926122</v>
      </c>
      <c r="H23" s="28">
        <v>0.9090909090909091</v>
      </c>
      <c r="I23" s="69">
        <v>17.23828966768742</v>
      </c>
      <c r="J23" s="28">
        <v>16.800605779330226</v>
      </c>
      <c r="K23" s="65"/>
      <c r="L23" s="62"/>
      <c r="M23" s="62"/>
    </row>
    <row r="24" spans="2:14" ht="12.75">
      <c r="B24" s="14" t="s">
        <v>15</v>
      </c>
      <c r="C24" s="28">
        <v>7.792207792207792</v>
      </c>
      <c r="D24" s="28">
        <v>5.115554401454168</v>
      </c>
      <c r="E24" s="28">
        <v>4.59027940831181</v>
      </c>
      <c r="F24" s="28">
        <v>2.776483121379586</v>
      </c>
      <c r="G24" s="28">
        <v>2.573795097003724</v>
      </c>
      <c r="H24" s="28">
        <v>6.363636363636363</v>
      </c>
      <c r="I24" s="69">
        <v>4.124985822842237</v>
      </c>
      <c r="J24" s="28">
        <v>4.164732895283226</v>
      </c>
      <c r="K24" s="64"/>
      <c r="L24" s="61"/>
      <c r="M24" s="61"/>
      <c r="N24" s="60"/>
    </row>
    <row r="25" spans="2:13" ht="12.75">
      <c r="B25" s="14" t="s">
        <v>16</v>
      </c>
      <c r="C25" s="28">
        <v>3.3057851239669422</v>
      </c>
      <c r="D25" s="28">
        <v>5.282486923619097</v>
      </c>
      <c r="E25" s="28">
        <v>4.578539563277765</v>
      </c>
      <c r="F25" s="28">
        <v>1.3982289100472733</v>
      </c>
      <c r="G25" s="28">
        <v>5.90360776029796</v>
      </c>
      <c r="H25" s="28">
        <v>0.9090909090909091</v>
      </c>
      <c r="I25" s="69">
        <v>4.481116025859136</v>
      </c>
      <c r="J25" s="28">
        <v>4.68013385769071</v>
      </c>
      <c r="K25" s="64"/>
      <c r="L25" s="61"/>
      <c r="M25" s="61"/>
    </row>
    <row r="26" spans="2:13" ht="12.75">
      <c r="B26" s="14" t="s">
        <v>17</v>
      </c>
      <c r="C26" s="28">
        <v>2.9909484454939</v>
      </c>
      <c r="D26" s="28">
        <v>3.5352598582928363</v>
      </c>
      <c r="E26" s="28">
        <v>4.108945761915943</v>
      </c>
      <c r="F26" s="28">
        <v>1.7577734869165722</v>
      </c>
      <c r="G26" s="28">
        <v>1.0951136805825783</v>
      </c>
      <c r="H26" s="28">
        <v>0</v>
      </c>
      <c r="I26" s="69">
        <v>2.8807984575252354</v>
      </c>
      <c r="J26" s="28">
        <v>2.9287476489411075</v>
      </c>
      <c r="K26" s="64"/>
      <c r="L26" s="61"/>
      <c r="M26" s="61"/>
    </row>
    <row r="27" spans="2:13" ht="12.75">
      <c r="B27" s="14" t="s">
        <v>18</v>
      </c>
      <c r="C27" s="28">
        <v>1.1806375442739079</v>
      </c>
      <c r="D27" s="28">
        <v>3.5760655859331525</v>
      </c>
      <c r="E27" s="28">
        <v>2.6375518509822338</v>
      </c>
      <c r="F27" s="28">
        <v>1.6712164591517409</v>
      </c>
      <c r="G27" s="28">
        <v>1.245205403302018</v>
      </c>
      <c r="H27" s="28">
        <v>0</v>
      </c>
      <c r="I27" s="69">
        <v>2.4305319269592833</v>
      </c>
      <c r="J27" s="28">
        <v>2.4646425169154105</v>
      </c>
      <c r="K27" s="64"/>
      <c r="L27" s="61"/>
      <c r="M27" s="61"/>
    </row>
    <row r="28" spans="2:13" ht="12.75">
      <c r="B28" s="14" t="s">
        <v>20</v>
      </c>
      <c r="C28" s="27">
        <v>4.565131837859111</v>
      </c>
      <c r="D28" s="27">
        <v>5.200875468338465</v>
      </c>
      <c r="E28" s="27">
        <v>7.102606245597558</v>
      </c>
      <c r="F28" s="27">
        <v>2.283773886410547</v>
      </c>
      <c r="G28" s="27">
        <v>8.655289343487686</v>
      </c>
      <c r="H28" s="27">
        <v>1.8181818181818181</v>
      </c>
      <c r="I28" s="70">
        <v>5.937393671316774</v>
      </c>
      <c r="J28" s="27">
        <v>5.793986174552383</v>
      </c>
      <c r="K28" s="64"/>
      <c r="L28" s="61"/>
      <c r="M28" s="61"/>
    </row>
    <row r="29" spans="2:35" ht="12.75">
      <c r="B29" s="14" t="s">
        <v>19</v>
      </c>
      <c r="C29" s="27">
        <v>40.88941361668634</v>
      </c>
      <c r="D29" s="27">
        <v>29.754794672997736</v>
      </c>
      <c r="E29" s="27">
        <v>29.07959614933083</v>
      </c>
      <c r="F29" s="27">
        <v>65.39716359278248</v>
      </c>
      <c r="G29" s="27">
        <v>49.12446495080327</v>
      </c>
      <c r="H29" s="27">
        <v>82.72727272727273</v>
      </c>
      <c r="I29" s="70">
        <v>39.96937733923103</v>
      </c>
      <c r="J29" s="27">
        <v>39.888614768313836</v>
      </c>
      <c r="K29" s="64"/>
      <c r="L29" s="61"/>
      <c r="M29" s="61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</row>
    <row r="30" spans="2:35" ht="12.75">
      <c r="B30" s="14" t="s">
        <v>21</v>
      </c>
      <c r="C30" s="27">
        <v>3.896103896103896</v>
      </c>
      <c r="D30" s="27">
        <v>6.525206810846905</v>
      </c>
      <c r="E30" s="27">
        <v>3.396728496517179</v>
      </c>
      <c r="F30" s="27">
        <v>3.1493441640588586</v>
      </c>
      <c r="G30" s="27">
        <v>1.3174717883150813</v>
      </c>
      <c r="H30" s="27">
        <v>0.9090909090909091</v>
      </c>
      <c r="I30" s="70">
        <v>3.8981512986276514</v>
      </c>
      <c r="J30" s="27">
        <v>4.062141234519651</v>
      </c>
      <c r="K30" s="64"/>
      <c r="L30" s="61"/>
      <c r="M30" s="61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</row>
    <row r="31" spans="2:35" ht="12.75">
      <c r="B31" s="14" t="s">
        <v>22</v>
      </c>
      <c r="C31" s="27">
        <v>1.1412829594647778</v>
      </c>
      <c r="D31" s="27">
        <v>0.8643395036539674</v>
      </c>
      <c r="E31" s="27">
        <v>1.083979024810206</v>
      </c>
      <c r="F31" s="27">
        <v>0.3728610426792729</v>
      </c>
      <c r="G31" s="27">
        <v>0.3891266885318806</v>
      </c>
      <c r="H31" s="27">
        <v>0</v>
      </c>
      <c r="I31" s="70">
        <v>0.7542247930134967</v>
      </c>
      <c r="J31" s="27">
        <v>0.8134053103397739</v>
      </c>
      <c r="K31" s="64"/>
      <c r="L31" s="61"/>
      <c r="M31" s="61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</row>
    <row r="32" spans="2:35" ht="12.75">
      <c r="B32" s="14" t="s">
        <v>23</v>
      </c>
      <c r="C32" s="27">
        <v>14.010232192050372</v>
      </c>
      <c r="D32" s="27">
        <v>7.953407278257966</v>
      </c>
      <c r="E32" s="27">
        <v>7.153478907411756</v>
      </c>
      <c r="F32" s="27">
        <v>7.064385112191224</v>
      </c>
      <c r="G32" s="27">
        <v>4.386013675023626</v>
      </c>
      <c r="H32" s="27">
        <v>1.8181818181818181</v>
      </c>
      <c r="I32" s="70">
        <v>7.00918679823069</v>
      </c>
      <c r="J32" s="27">
        <v>7.015315469356848</v>
      </c>
      <c r="K32" s="64"/>
      <c r="L32" s="61"/>
      <c r="M32" s="61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</row>
    <row r="33" spans="2:35" ht="12.75">
      <c r="B33" s="72" t="s">
        <v>34</v>
      </c>
      <c r="C33" s="71">
        <v>100</v>
      </c>
      <c r="D33" s="71">
        <v>100</v>
      </c>
      <c r="E33" s="71">
        <v>100</v>
      </c>
      <c r="F33" s="71">
        <v>100</v>
      </c>
      <c r="G33" s="71">
        <v>100</v>
      </c>
      <c r="H33" s="71">
        <v>100</v>
      </c>
      <c r="I33" s="71">
        <v>100</v>
      </c>
      <c r="J33" s="71">
        <v>100</v>
      </c>
      <c r="K33" s="64"/>
      <c r="L33" s="61"/>
      <c r="M33" s="61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</row>
    <row r="34" spans="2:13" ht="12.75">
      <c r="B34" s="135" t="s">
        <v>80</v>
      </c>
      <c r="C34" s="86"/>
      <c r="D34" s="87"/>
      <c r="E34" s="86"/>
      <c r="F34" s="87"/>
      <c r="G34" s="86"/>
      <c r="H34" s="87"/>
      <c r="I34" s="86"/>
      <c r="J34" s="88"/>
      <c r="K34" s="64"/>
      <c r="L34" s="61"/>
      <c r="M34" s="61"/>
    </row>
    <row r="35" spans="2:13" s="3" customFormat="1" ht="12.75">
      <c r="B35" s="136"/>
      <c r="C35" s="89">
        <v>14.962020844373786</v>
      </c>
      <c r="D35" s="89">
        <v>17.311533101716574</v>
      </c>
      <c r="E35" s="89">
        <v>27.795422902888966</v>
      </c>
      <c r="F35" s="89">
        <v>34.94009538211004</v>
      </c>
      <c r="G35" s="89">
        <v>33.63750257110267</v>
      </c>
      <c r="H35" s="89">
        <v>23.10924369747899</v>
      </c>
      <c r="I35" s="91">
        <v>24.384914927981946</v>
      </c>
      <c r="J35" s="90">
        <v>24.099484915378955</v>
      </c>
      <c r="K35" s="66"/>
      <c r="L35" s="63"/>
      <c r="M35" s="63"/>
    </row>
    <row r="36" ht="12.75">
      <c r="B36" s="23" t="s">
        <v>63</v>
      </c>
    </row>
    <row r="37" spans="11:13" ht="13.5" customHeight="1">
      <c r="K37" s="64"/>
      <c r="L37" s="61"/>
      <c r="M37" s="61"/>
    </row>
    <row r="38" spans="11:13" s="2" customFormat="1" ht="15.75" customHeight="1">
      <c r="K38" s="65"/>
      <c r="L38" s="62"/>
      <c r="M38" s="62"/>
    </row>
    <row r="39" spans="11:14" ht="12.75">
      <c r="K39" s="64"/>
      <c r="L39" s="61"/>
      <c r="M39" s="61"/>
      <c r="N39" s="60"/>
    </row>
    <row r="40" spans="11:13" ht="12.75">
      <c r="K40" s="64"/>
      <c r="L40" s="61"/>
      <c r="M40" s="61"/>
    </row>
    <row r="41" spans="11:13" ht="12.75">
      <c r="K41" s="64"/>
      <c r="L41" s="61"/>
      <c r="M41" s="61"/>
    </row>
    <row r="42" spans="11:13" ht="12.75">
      <c r="K42" s="64"/>
      <c r="L42" s="61"/>
      <c r="M42" s="61"/>
    </row>
    <row r="43" spans="11:13" ht="12.75">
      <c r="K43" s="64"/>
      <c r="L43" s="61"/>
      <c r="M43" s="61"/>
    </row>
    <row r="44" spans="11:35" ht="12.75">
      <c r="K44" s="64"/>
      <c r="L44" s="61"/>
      <c r="M44" s="61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</row>
    <row r="45" spans="11:35" ht="12.75">
      <c r="K45" s="64"/>
      <c r="L45" s="61"/>
      <c r="M45" s="61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</row>
    <row r="46" spans="11:35" ht="12.75">
      <c r="K46" s="64"/>
      <c r="L46" s="61"/>
      <c r="M46" s="61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</row>
    <row r="47" spans="11:35" ht="12.75">
      <c r="K47" s="64"/>
      <c r="L47" s="61"/>
      <c r="M47" s="61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</row>
    <row r="48" spans="11:35" ht="12.75">
      <c r="K48" s="64"/>
      <c r="L48" s="61"/>
      <c r="M48" s="61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</row>
    <row r="49" spans="11:13" ht="12.75">
      <c r="K49" s="64"/>
      <c r="L49" s="61"/>
      <c r="M49" s="61"/>
    </row>
    <row r="50" spans="11:13" s="3" customFormat="1" ht="12.75">
      <c r="K50" s="66"/>
      <c r="L50" s="63"/>
      <c r="M50" s="63"/>
    </row>
    <row r="51" spans="2:8" ht="12.75">
      <c r="B51" s="4"/>
      <c r="C51" s="4"/>
      <c r="D51" s="5"/>
      <c r="E51" s="4"/>
      <c r="F51" s="5"/>
      <c r="G51" s="4"/>
      <c r="H51" s="5"/>
    </row>
    <row r="52" spans="2:8" ht="12.75">
      <c r="B52" s="4"/>
      <c r="C52" s="7"/>
      <c r="D52" s="8"/>
      <c r="E52" s="7"/>
      <c r="F52" s="8"/>
      <c r="G52" s="7"/>
      <c r="H52" s="8"/>
    </row>
    <row r="53" spans="2:8" ht="12.75">
      <c r="B53" s="4"/>
      <c r="C53" s="4"/>
      <c r="D53" s="6"/>
      <c r="E53" s="4"/>
      <c r="F53" s="6"/>
      <c r="G53" s="4"/>
      <c r="H53" s="6"/>
    </row>
    <row r="54" spans="2:8" ht="12.75">
      <c r="B54" s="4"/>
      <c r="C54" s="4"/>
      <c r="D54" s="5"/>
      <c r="E54" s="4"/>
      <c r="F54" s="5"/>
      <c r="G54" s="4"/>
      <c r="H54" s="5"/>
    </row>
    <row r="55" spans="2:8" ht="12.75">
      <c r="B55" s="4"/>
      <c r="C55" s="4"/>
      <c r="D55" s="5"/>
      <c r="E55" s="4"/>
      <c r="F55" s="5"/>
      <c r="G55" s="4"/>
      <c r="H55" s="5"/>
    </row>
    <row r="56" spans="2:8" ht="12.75">
      <c r="B56" s="4"/>
      <c r="C56" s="7"/>
      <c r="D56" s="8"/>
      <c r="E56" s="7"/>
      <c r="F56" s="8"/>
      <c r="G56" s="7"/>
      <c r="H56" s="8"/>
    </row>
    <row r="57" spans="2:8" ht="12.75">
      <c r="B57" s="4"/>
      <c r="C57" s="4"/>
      <c r="D57" s="6"/>
      <c r="E57" s="4"/>
      <c r="F57" s="6"/>
      <c r="G57" s="4"/>
      <c r="H57" s="6"/>
    </row>
    <row r="58" spans="2:8" ht="12.75">
      <c r="B58" s="4"/>
      <c r="C58" s="4"/>
      <c r="D58" s="5"/>
      <c r="E58" s="4"/>
      <c r="F58" s="5"/>
      <c r="G58" s="4"/>
      <c r="H58" s="5"/>
    </row>
    <row r="59" spans="2:8" ht="12.75">
      <c r="B59" s="4"/>
      <c r="C59" s="4"/>
      <c r="D59" s="5"/>
      <c r="E59" s="4"/>
      <c r="F59" s="5"/>
      <c r="G59" s="4"/>
      <c r="H59" s="5"/>
    </row>
    <row r="60" spans="2:8" ht="12.75">
      <c r="B60" s="4"/>
      <c r="C60" s="7"/>
      <c r="D60" s="8"/>
      <c r="E60" s="7"/>
      <c r="F60" s="8"/>
      <c r="G60" s="7"/>
      <c r="H60" s="8"/>
    </row>
    <row r="61" spans="2:8" ht="12.75">
      <c r="B61" s="4"/>
      <c r="C61" s="4"/>
      <c r="D61" s="6"/>
      <c r="E61" s="4"/>
      <c r="F61" s="6"/>
      <c r="G61" s="4"/>
      <c r="H61" s="6"/>
    </row>
    <row r="62" spans="2:8" ht="12.75">
      <c r="B62" s="4"/>
      <c r="C62" s="4"/>
      <c r="D62" s="6"/>
      <c r="E62" s="4"/>
      <c r="F62" s="6"/>
      <c r="G62" s="4"/>
      <c r="H62" s="6"/>
    </row>
    <row r="63" spans="2:8" ht="12.75">
      <c r="B63" s="4"/>
      <c r="C63" s="4"/>
      <c r="D63" s="5"/>
      <c r="E63" s="4"/>
      <c r="F63" s="5"/>
      <c r="G63" s="4"/>
      <c r="H63" s="5"/>
    </row>
    <row r="64" spans="2:8" ht="12.75">
      <c r="B64" s="4"/>
      <c r="C64" s="7"/>
      <c r="D64" s="8"/>
      <c r="E64" s="7"/>
      <c r="F64" s="8"/>
      <c r="G64" s="7"/>
      <c r="H64" s="8"/>
    </row>
    <row r="65" spans="2:8" ht="12.75">
      <c r="B65" s="4"/>
      <c r="C65" s="4"/>
      <c r="D65" s="6"/>
      <c r="E65" s="4"/>
      <c r="F65" s="6"/>
      <c r="G65" s="4"/>
      <c r="H65" s="6"/>
    </row>
    <row r="66" spans="2:8" ht="12.75">
      <c r="B66" s="4"/>
      <c r="C66" s="4"/>
      <c r="D66" s="5"/>
      <c r="E66" s="4"/>
      <c r="F66" s="5"/>
      <c r="G66" s="4"/>
      <c r="H66" s="5"/>
    </row>
    <row r="67" spans="2:8" ht="12.75">
      <c r="B67" s="4"/>
      <c r="C67" s="4"/>
      <c r="D67" s="5"/>
      <c r="E67" s="4"/>
      <c r="F67" s="5"/>
      <c r="G67" s="4"/>
      <c r="H67" s="5"/>
    </row>
    <row r="68" spans="2:8" ht="12.75">
      <c r="B68" s="4"/>
      <c r="C68" s="7"/>
      <c r="D68" s="8"/>
      <c r="E68" s="7"/>
      <c r="F68" s="8"/>
      <c r="G68" s="7"/>
      <c r="H68" s="8"/>
    </row>
    <row r="69" spans="2:8" ht="12.75">
      <c r="B69" s="4"/>
      <c r="C69" s="4"/>
      <c r="D69" s="6"/>
      <c r="E69" s="4"/>
      <c r="F69" s="6"/>
      <c r="G69" s="4"/>
      <c r="H69" s="6"/>
    </row>
    <row r="70" spans="2:8" ht="12.75">
      <c r="B70" s="4"/>
      <c r="C70" s="4"/>
      <c r="D70" s="5"/>
      <c r="E70" s="4"/>
      <c r="F70" s="5"/>
      <c r="G70" s="4"/>
      <c r="H70" s="5"/>
    </row>
    <row r="71" spans="2:8" ht="12.75">
      <c r="B71" s="4"/>
      <c r="C71" s="4"/>
      <c r="D71" s="5"/>
      <c r="E71" s="4"/>
      <c r="F71" s="5"/>
      <c r="G71" s="4"/>
      <c r="H71" s="5"/>
    </row>
    <row r="72" spans="2:8" ht="12.75">
      <c r="B72" s="4"/>
      <c r="C72" s="7"/>
      <c r="D72" s="8"/>
      <c r="E72" s="7"/>
      <c r="F72" s="8"/>
      <c r="G72" s="7"/>
      <c r="H72" s="8"/>
    </row>
    <row r="73" spans="2:8" ht="12.75">
      <c r="B73" s="4"/>
      <c r="C73" s="4"/>
      <c r="D73" s="6"/>
      <c r="E73" s="4"/>
      <c r="F73" s="6"/>
      <c r="G73" s="4"/>
      <c r="H73" s="6"/>
    </row>
    <row r="74" spans="2:8" ht="12.75">
      <c r="B74" s="4"/>
      <c r="C74" s="4"/>
      <c r="D74" s="5"/>
      <c r="E74" s="4"/>
      <c r="F74" s="5"/>
      <c r="G74" s="4"/>
      <c r="H74" s="5"/>
    </row>
    <row r="75" spans="2:8" ht="12.75">
      <c r="B75" s="4"/>
      <c r="C75" s="4"/>
      <c r="D75" s="5"/>
      <c r="E75" s="4"/>
      <c r="F75" s="5"/>
      <c r="G75" s="4"/>
      <c r="H75" s="5"/>
    </row>
    <row r="76" spans="2:8" ht="12.75">
      <c r="B76" s="4"/>
      <c r="C76" s="7"/>
      <c r="D76" s="8"/>
      <c r="E76" s="7"/>
      <c r="F76" s="8"/>
      <c r="G76" s="7"/>
      <c r="H76" s="8"/>
    </row>
    <row r="77" spans="2:8" ht="12.75">
      <c r="B77" s="4"/>
      <c r="C77" s="4"/>
      <c r="D77" s="6"/>
      <c r="E77" s="4"/>
      <c r="F77" s="6"/>
      <c r="G77" s="4"/>
      <c r="H77" s="6"/>
    </row>
    <row r="78" spans="2:8" ht="12.75">
      <c r="B78" s="4"/>
      <c r="C78" s="4"/>
      <c r="D78" s="6"/>
      <c r="E78" s="4"/>
      <c r="F78" s="6"/>
      <c r="G78" s="4"/>
      <c r="H78" s="6"/>
    </row>
    <row r="79" spans="2:8" ht="12.75">
      <c r="B79" s="4"/>
      <c r="C79" s="4"/>
      <c r="D79" s="5"/>
      <c r="E79" s="4"/>
      <c r="F79" s="5"/>
      <c r="G79" s="4"/>
      <c r="H79" s="5"/>
    </row>
    <row r="80" spans="2:8" ht="12.75">
      <c r="B80" s="4"/>
      <c r="C80" s="7"/>
      <c r="D80" s="8"/>
      <c r="E80" s="7"/>
      <c r="F80" s="8"/>
      <c r="G80" s="7"/>
      <c r="H80" s="8"/>
    </row>
    <row r="81" spans="2:8" ht="12.75">
      <c r="B81" s="4"/>
      <c r="C81" s="4"/>
      <c r="D81" s="6"/>
      <c r="E81" s="4"/>
      <c r="F81" s="6"/>
      <c r="G81" s="4"/>
      <c r="H81" s="6"/>
    </row>
    <row r="82" spans="2:8" ht="12.75">
      <c r="B82" s="4"/>
      <c r="C82" s="4"/>
      <c r="D82" s="5"/>
      <c r="E82" s="4"/>
      <c r="F82" s="5"/>
      <c r="G82" s="4"/>
      <c r="H82" s="5"/>
    </row>
    <row r="83" spans="2:8" ht="12.75">
      <c r="B83" s="4"/>
      <c r="C83" s="4"/>
      <c r="D83" s="5"/>
      <c r="E83" s="4"/>
      <c r="F83" s="5"/>
      <c r="G83" s="4"/>
      <c r="H83" s="5"/>
    </row>
    <row r="84" spans="2:8" ht="12.75">
      <c r="B84" s="4"/>
      <c r="C84" s="7"/>
      <c r="D84" s="8"/>
      <c r="E84" s="7"/>
      <c r="F84" s="8"/>
      <c r="G84" s="7"/>
      <c r="H84" s="8"/>
    </row>
    <row r="85" spans="2:8" ht="12.75">
      <c r="B85" s="4"/>
      <c r="C85" s="4"/>
      <c r="D85" s="8"/>
      <c r="E85" s="4"/>
      <c r="F85" s="8"/>
      <c r="G85" s="4"/>
      <c r="H85" s="8"/>
    </row>
    <row r="86" spans="2:8" ht="12.75">
      <c r="B86" s="4"/>
      <c r="C86" s="4"/>
      <c r="D86" s="8"/>
      <c r="E86" s="4"/>
      <c r="F86" s="8"/>
      <c r="G86" s="4"/>
      <c r="H86" s="8"/>
    </row>
    <row r="87" spans="2:8" ht="12.75">
      <c r="B87" s="4"/>
      <c r="C87" s="4"/>
      <c r="D87" s="8"/>
      <c r="E87" s="4"/>
      <c r="F87" s="8"/>
      <c r="G87" s="4"/>
      <c r="H87" s="8"/>
    </row>
    <row r="88" spans="2:8" ht="12.75">
      <c r="B88" s="4"/>
      <c r="C88" s="7"/>
      <c r="D88" s="8"/>
      <c r="E88" s="7"/>
      <c r="F88" s="8"/>
      <c r="G88" s="7"/>
      <c r="H88" s="8"/>
    </row>
    <row r="89" spans="2:8" ht="12.75">
      <c r="B89" s="4"/>
      <c r="C89" s="4"/>
      <c r="D89" s="5"/>
      <c r="E89" s="4"/>
      <c r="F89" s="5"/>
      <c r="G89" s="4"/>
      <c r="H89" s="5"/>
    </row>
    <row r="90" spans="2:8" ht="12.75">
      <c r="B90" s="4"/>
      <c r="C90" s="4"/>
      <c r="D90" s="4"/>
      <c r="E90" s="4"/>
      <c r="F90" s="4"/>
      <c r="G90" s="4"/>
      <c r="H90" s="4"/>
    </row>
    <row r="91" spans="2:8" ht="12.75">
      <c r="B91" s="4"/>
      <c r="C91" s="4"/>
      <c r="D91" s="4"/>
      <c r="E91" s="4"/>
      <c r="F91" s="4"/>
      <c r="G91" s="4"/>
      <c r="H91" s="4"/>
    </row>
    <row r="92" spans="2:8" ht="12.75">
      <c r="B92" s="4"/>
      <c r="C92" s="4"/>
      <c r="D92" s="4"/>
      <c r="E92" s="4"/>
      <c r="F92" s="4"/>
      <c r="G92" s="4"/>
      <c r="H92" s="4"/>
    </row>
    <row r="93" spans="2:8" ht="12.75">
      <c r="B93" s="4"/>
      <c r="C93" s="4"/>
      <c r="D93" s="4"/>
      <c r="E93" s="4"/>
      <c r="F93" s="4"/>
      <c r="G93" s="4"/>
      <c r="H93" s="4"/>
    </row>
    <row r="94" spans="2:8" ht="12.75">
      <c r="B94" s="4"/>
      <c r="C94" s="4"/>
      <c r="D94" s="4"/>
      <c r="E94" s="4"/>
      <c r="F94" s="4"/>
      <c r="G94" s="4"/>
      <c r="H94" s="4"/>
    </row>
    <row r="95" spans="2:8" ht="12.75">
      <c r="B95" s="4"/>
      <c r="C95" s="4"/>
      <c r="D95" s="4"/>
      <c r="E95" s="4"/>
      <c r="F95" s="4"/>
      <c r="G95" s="4"/>
      <c r="H95" s="4"/>
    </row>
    <row r="96" spans="2:8" ht="12.75">
      <c r="B96" s="4"/>
      <c r="C96" s="4"/>
      <c r="D96" s="4"/>
      <c r="E96" s="4"/>
      <c r="F96" s="4"/>
      <c r="G96" s="4"/>
      <c r="H96" s="4"/>
    </row>
    <row r="97" spans="2:8" ht="12.75">
      <c r="B97" s="4"/>
      <c r="C97" s="4"/>
      <c r="D97" s="4"/>
      <c r="E97" s="4"/>
      <c r="F97" s="4"/>
      <c r="G97" s="4"/>
      <c r="H97" s="4"/>
    </row>
    <row r="98" spans="2:8" ht="12.75">
      <c r="B98" s="4"/>
      <c r="C98" s="4"/>
      <c r="D98" s="4"/>
      <c r="E98" s="4"/>
      <c r="F98" s="4"/>
      <c r="G98" s="4"/>
      <c r="H98" s="4"/>
    </row>
    <row r="99" spans="2:8" ht="12.75">
      <c r="B99" s="4"/>
      <c r="C99" s="4"/>
      <c r="D99" s="4"/>
      <c r="E99" s="4"/>
      <c r="F99" s="4"/>
      <c r="G99" s="4"/>
      <c r="H99" s="4"/>
    </row>
    <row r="100" spans="2:8" ht="12.75">
      <c r="B100" s="4"/>
      <c r="C100" s="4"/>
      <c r="D100" s="4"/>
      <c r="E100" s="4"/>
      <c r="F100" s="4"/>
      <c r="G100" s="4"/>
      <c r="H100" s="4"/>
    </row>
    <row r="101" spans="2:8" ht="12.75">
      <c r="B101" s="4"/>
      <c r="C101" s="4"/>
      <c r="D101" s="4"/>
      <c r="E101" s="4"/>
      <c r="F101" s="4"/>
      <c r="G101" s="4"/>
      <c r="H101" s="4"/>
    </row>
    <row r="102" spans="2:8" ht="12.75">
      <c r="B102" s="4"/>
      <c r="C102" s="4"/>
      <c r="D102" s="4"/>
      <c r="E102" s="4"/>
      <c r="F102" s="4"/>
      <c r="G102" s="4"/>
      <c r="H102" s="4"/>
    </row>
    <row r="103" spans="2:8" ht="12.75">
      <c r="B103" s="4"/>
      <c r="C103" s="4"/>
      <c r="D103" s="4"/>
      <c r="E103" s="4"/>
      <c r="F103" s="4"/>
      <c r="G103" s="4"/>
      <c r="H103" s="4"/>
    </row>
    <row r="104" spans="2:8" ht="12.75">
      <c r="B104" s="4"/>
      <c r="C104" s="4"/>
      <c r="D104" s="4"/>
      <c r="E104" s="4"/>
      <c r="F104" s="4"/>
      <c r="G104" s="4"/>
      <c r="H104" s="4"/>
    </row>
  </sheetData>
  <mergeCells count="28">
    <mergeCell ref="B34:B35"/>
    <mergeCell ref="B2:J2"/>
    <mergeCell ref="L2:T2"/>
    <mergeCell ref="L3:L4"/>
    <mergeCell ref="M3:N3"/>
    <mergeCell ref="O3:O4"/>
    <mergeCell ref="P3:P4"/>
    <mergeCell ref="Q3:Q4"/>
    <mergeCell ref="R3:R4"/>
    <mergeCell ref="S3:S4"/>
    <mergeCell ref="T3:T4"/>
    <mergeCell ref="B19:J19"/>
    <mergeCell ref="B20:B21"/>
    <mergeCell ref="C20:D20"/>
    <mergeCell ref="E20:E21"/>
    <mergeCell ref="F20:F21"/>
    <mergeCell ref="G20:G21"/>
    <mergeCell ref="H20:H21"/>
    <mergeCell ref="I20:I21"/>
    <mergeCell ref="J20:J21"/>
    <mergeCell ref="J3:J4"/>
    <mergeCell ref="B3:B4"/>
    <mergeCell ref="F3:F4"/>
    <mergeCell ref="G3:G4"/>
    <mergeCell ref="H3:H4"/>
    <mergeCell ref="I3:I4"/>
    <mergeCell ref="C3:D3"/>
    <mergeCell ref="E3:E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86"/>
  <sheetViews>
    <sheetView workbookViewId="0" topLeftCell="A1">
      <selection activeCell="B2" sqref="B2:H2"/>
    </sheetView>
  </sheetViews>
  <sheetFormatPr defaultColWidth="9.140625" defaultRowHeight="12.75"/>
  <cols>
    <col min="1" max="1" width="4.8515625" style="1" customWidth="1"/>
    <col min="2" max="2" width="12.421875" style="1" customWidth="1"/>
    <col min="3" max="4" width="12.57421875" style="1" customWidth="1"/>
    <col min="5" max="5" width="17.57421875" style="1" customWidth="1"/>
    <col min="6" max="7" width="12.57421875" style="1" customWidth="1"/>
    <col min="8" max="8" width="15.7109375" style="1" customWidth="1"/>
    <col min="9" max="9" width="3.28125" style="1" customWidth="1"/>
    <col min="10" max="16384" width="9.140625" style="1" customWidth="1"/>
  </cols>
  <sheetData>
    <row r="2" spans="2:8" ht="27.75" customHeight="1">
      <c r="B2" s="111" t="s">
        <v>67</v>
      </c>
      <c r="C2" s="137"/>
      <c r="D2" s="137"/>
      <c r="E2" s="137"/>
      <c r="F2" s="137"/>
      <c r="G2" s="137"/>
      <c r="H2" s="112"/>
    </row>
    <row r="3" spans="2:9" ht="33.75" customHeight="1">
      <c r="B3" s="127" t="s">
        <v>0</v>
      </c>
      <c r="C3" s="142" t="s">
        <v>68</v>
      </c>
      <c r="D3" s="143"/>
      <c r="E3" s="140" t="s">
        <v>71</v>
      </c>
      <c r="F3" s="138" t="s">
        <v>72</v>
      </c>
      <c r="G3" s="140" t="s">
        <v>73</v>
      </c>
      <c r="H3" s="138" t="s">
        <v>74</v>
      </c>
      <c r="I3" s="61"/>
    </row>
    <row r="4" spans="2:9" s="2" customFormat="1" ht="32.25" customHeight="1">
      <c r="B4" s="128"/>
      <c r="C4" s="92" t="s">
        <v>69</v>
      </c>
      <c r="D4" s="92" t="s">
        <v>70</v>
      </c>
      <c r="E4" s="141"/>
      <c r="F4" s="139"/>
      <c r="G4" s="141"/>
      <c r="H4" s="139"/>
      <c r="I4" s="62"/>
    </row>
    <row r="5" spans="2:9" ht="12.75">
      <c r="B5" s="10" t="s">
        <v>14</v>
      </c>
      <c r="C5" s="79">
        <v>5.84</v>
      </c>
      <c r="D5" s="80">
        <v>6.84</v>
      </c>
      <c r="E5" s="79">
        <v>6.63</v>
      </c>
      <c r="F5" s="13">
        <v>124</v>
      </c>
      <c r="G5" s="11" t="s">
        <v>75</v>
      </c>
      <c r="H5" s="80">
        <v>24.42</v>
      </c>
      <c r="I5" s="61"/>
    </row>
    <row r="6" spans="2:9" ht="12.75">
      <c r="B6" s="14" t="s">
        <v>26</v>
      </c>
      <c r="C6" s="81">
        <v>8.47</v>
      </c>
      <c r="D6" s="82">
        <v>9.21</v>
      </c>
      <c r="E6" s="81">
        <v>9.03</v>
      </c>
      <c r="F6" s="24">
        <v>122</v>
      </c>
      <c r="G6" s="15" t="s">
        <v>75</v>
      </c>
      <c r="H6" s="82">
        <v>16.71</v>
      </c>
      <c r="I6" s="61"/>
    </row>
    <row r="7" spans="2:9" ht="12.75">
      <c r="B7" s="14" t="s">
        <v>15</v>
      </c>
      <c r="C7" s="81">
        <v>4.44</v>
      </c>
      <c r="D7" s="82">
        <v>4.95</v>
      </c>
      <c r="E7" s="81">
        <v>4.83</v>
      </c>
      <c r="F7" s="24">
        <v>107</v>
      </c>
      <c r="G7" s="15" t="s">
        <v>75</v>
      </c>
      <c r="H7" s="82">
        <v>14.87</v>
      </c>
      <c r="I7" s="61"/>
    </row>
    <row r="8" spans="2:9" ht="12.75">
      <c r="B8" s="14" t="s">
        <v>16</v>
      </c>
      <c r="C8" s="81">
        <v>8.58</v>
      </c>
      <c r="D8" s="82">
        <v>8.42</v>
      </c>
      <c r="E8" s="81">
        <v>8.47</v>
      </c>
      <c r="F8" s="24">
        <v>93</v>
      </c>
      <c r="G8" s="15" t="s">
        <v>76</v>
      </c>
      <c r="H8" s="82">
        <v>20.86</v>
      </c>
      <c r="I8" s="61"/>
    </row>
    <row r="9" spans="2:9" ht="12.75">
      <c r="B9" s="14" t="s">
        <v>17</v>
      </c>
      <c r="C9" s="81">
        <v>4</v>
      </c>
      <c r="D9" s="82">
        <v>6.31</v>
      </c>
      <c r="E9" s="81">
        <v>5.66</v>
      </c>
      <c r="F9" s="24">
        <v>96</v>
      </c>
      <c r="G9" s="15" t="s">
        <v>75</v>
      </c>
      <c r="H9" s="82">
        <v>18.27</v>
      </c>
      <c r="I9" s="61"/>
    </row>
    <row r="10" spans="2:24" ht="12.75">
      <c r="B10" s="14" t="s">
        <v>18</v>
      </c>
      <c r="C10" s="81">
        <v>5.23</v>
      </c>
      <c r="D10" s="82">
        <v>8.52</v>
      </c>
      <c r="E10" s="81">
        <v>7.29</v>
      </c>
      <c r="F10" s="24">
        <v>78</v>
      </c>
      <c r="G10" s="15" t="s">
        <v>77</v>
      </c>
      <c r="H10" s="82">
        <v>19.04</v>
      </c>
      <c r="I10" s="61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2:24" ht="12.75">
      <c r="B11" s="14" t="s">
        <v>20</v>
      </c>
      <c r="C11" s="81">
        <v>6.03</v>
      </c>
      <c r="D11" s="81">
        <v>12.28</v>
      </c>
      <c r="E11" s="81">
        <v>10.87</v>
      </c>
      <c r="F11" s="15">
        <v>89</v>
      </c>
      <c r="G11" s="15" t="s">
        <v>75</v>
      </c>
      <c r="H11" s="82">
        <v>22.25</v>
      </c>
      <c r="I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2:24" ht="12.75">
      <c r="B12" s="14" t="s">
        <v>19</v>
      </c>
      <c r="C12" s="81">
        <v>11.58</v>
      </c>
      <c r="D12" s="81">
        <v>5.21</v>
      </c>
      <c r="E12" s="81">
        <v>7.3</v>
      </c>
      <c r="F12" s="15">
        <v>157</v>
      </c>
      <c r="G12" s="15" t="s">
        <v>78</v>
      </c>
      <c r="H12" s="82">
        <v>11.09</v>
      </c>
      <c r="I12" s="61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2:24" ht="12.75">
      <c r="B13" s="14" t="s">
        <v>21</v>
      </c>
      <c r="C13" s="81">
        <v>3.32</v>
      </c>
      <c r="D13" s="81">
        <v>6.49</v>
      </c>
      <c r="E13" s="81">
        <v>5.66</v>
      </c>
      <c r="F13" s="15">
        <v>92</v>
      </c>
      <c r="G13" s="15" t="s">
        <v>77</v>
      </c>
      <c r="H13" s="82">
        <v>25.98</v>
      </c>
      <c r="I13" s="61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2:24" ht="12.75">
      <c r="B14" s="14" t="s">
        <v>22</v>
      </c>
      <c r="C14" s="81">
        <v>2.1</v>
      </c>
      <c r="D14" s="81">
        <v>2.56</v>
      </c>
      <c r="E14" s="81">
        <v>2.46</v>
      </c>
      <c r="F14" s="15">
        <v>53</v>
      </c>
      <c r="G14" s="15" t="s">
        <v>75</v>
      </c>
      <c r="H14" s="82">
        <v>37.14</v>
      </c>
      <c r="I14" s="61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2:9" ht="12.75">
      <c r="B15" s="14" t="s">
        <v>23</v>
      </c>
      <c r="C15" s="81">
        <v>5.64</v>
      </c>
      <c r="D15" s="81">
        <v>5.05</v>
      </c>
      <c r="E15" s="81">
        <v>5.14</v>
      </c>
      <c r="F15" s="15">
        <v>116</v>
      </c>
      <c r="G15" s="15" t="s">
        <v>77</v>
      </c>
      <c r="H15" s="82">
        <v>21.62</v>
      </c>
      <c r="I15" s="61"/>
    </row>
    <row r="16" spans="2:9" s="3" customFormat="1" ht="12.75">
      <c r="B16" s="18"/>
      <c r="C16" s="83"/>
      <c r="D16" s="83"/>
      <c r="E16" s="83"/>
      <c r="F16" s="35"/>
      <c r="G16" s="35"/>
      <c r="H16" s="83"/>
      <c r="I16" s="63"/>
    </row>
    <row r="17" spans="2:9" s="3" customFormat="1" ht="12.75">
      <c r="B17" s="84" t="s">
        <v>79</v>
      </c>
      <c r="C17" s="93">
        <v>4.35</v>
      </c>
      <c r="D17" s="93">
        <v>4.11</v>
      </c>
      <c r="E17" s="93">
        <v>4.2</v>
      </c>
      <c r="F17" s="85">
        <v>187</v>
      </c>
      <c r="G17" s="85" t="s">
        <v>77</v>
      </c>
      <c r="H17" s="93">
        <v>16.69</v>
      </c>
      <c r="I17" s="63"/>
    </row>
    <row r="18" spans="2:8" ht="12.75">
      <c r="B18" s="23" t="s">
        <v>63</v>
      </c>
      <c r="C18" s="4"/>
      <c r="D18" s="5"/>
      <c r="E18" s="4"/>
      <c r="F18" s="5"/>
      <c r="G18" s="4"/>
      <c r="H18" s="5"/>
    </row>
    <row r="19" ht="13.5" customHeight="1">
      <c r="I19" s="64"/>
    </row>
    <row r="20" s="2" customFormat="1" ht="15.75" customHeight="1">
      <c r="I20" s="65"/>
    </row>
    <row r="21" ht="12.75">
      <c r="I21" s="64"/>
    </row>
    <row r="22" ht="12.75">
      <c r="I22" s="64"/>
    </row>
    <row r="23" ht="12.75">
      <c r="I23" s="64"/>
    </row>
    <row r="24" ht="12.75">
      <c r="I24" s="64"/>
    </row>
    <row r="25" ht="12.75">
      <c r="I25" s="64"/>
    </row>
    <row r="26" spans="9:24" ht="12.75">
      <c r="I26" s="64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9:24" ht="12.75">
      <c r="I27" s="64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9:24" ht="12.75">
      <c r="I28" s="64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9:24" ht="12.75">
      <c r="I29" s="64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9:24" ht="12.75">
      <c r="I30" s="64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ht="12.75">
      <c r="I31" s="64"/>
    </row>
    <row r="32" s="3" customFormat="1" ht="12.75">
      <c r="I32" s="66"/>
    </row>
    <row r="33" spans="2:8" ht="12.75">
      <c r="B33" s="4"/>
      <c r="C33" s="4"/>
      <c r="D33" s="5"/>
      <c r="E33" s="4"/>
      <c r="F33" s="5"/>
      <c r="G33" s="4"/>
      <c r="H33" s="5"/>
    </row>
    <row r="34" spans="2:8" ht="12.75">
      <c r="B34" s="4"/>
      <c r="C34" s="7"/>
      <c r="D34" s="8"/>
      <c r="E34" s="7"/>
      <c r="F34" s="8"/>
      <c r="G34" s="7"/>
      <c r="H34" s="8"/>
    </row>
    <row r="35" spans="2:8" ht="12.75">
      <c r="B35" s="4"/>
      <c r="C35" s="4"/>
      <c r="D35" s="6"/>
      <c r="E35" s="4"/>
      <c r="F35" s="6"/>
      <c r="G35" s="4"/>
      <c r="H35" s="6"/>
    </row>
    <row r="36" spans="2:8" ht="12.75">
      <c r="B36" s="4"/>
      <c r="C36" s="4"/>
      <c r="D36" s="5"/>
      <c r="E36" s="4"/>
      <c r="F36" s="5"/>
      <c r="G36" s="4"/>
      <c r="H36" s="5"/>
    </row>
    <row r="37" spans="2:8" ht="12.75">
      <c r="B37" s="4"/>
      <c r="C37" s="4"/>
      <c r="D37" s="5"/>
      <c r="E37" s="4"/>
      <c r="F37" s="5"/>
      <c r="G37" s="4"/>
      <c r="H37" s="5"/>
    </row>
    <row r="38" spans="2:8" ht="12.75">
      <c r="B38" s="4"/>
      <c r="C38" s="7"/>
      <c r="D38" s="8"/>
      <c r="E38" s="7"/>
      <c r="F38" s="8"/>
      <c r="G38" s="7"/>
      <c r="H38" s="8"/>
    </row>
    <row r="39" spans="2:8" ht="12.75">
      <c r="B39" s="4"/>
      <c r="C39" s="4"/>
      <c r="D39" s="6"/>
      <c r="E39" s="4"/>
      <c r="F39" s="6"/>
      <c r="G39" s="4"/>
      <c r="H39" s="6"/>
    </row>
    <row r="40" spans="2:8" ht="12.75">
      <c r="B40" s="4"/>
      <c r="C40" s="4"/>
      <c r="D40" s="5"/>
      <c r="E40" s="4"/>
      <c r="F40" s="5"/>
      <c r="G40" s="4"/>
      <c r="H40" s="5"/>
    </row>
    <row r="41" spans="2:8" ht="12.75">
      <c r="B41" s="4"/>
      <c r="C41" s="4"/>
      <c r="D41" s="5"/>
      <c r="E41" s="4"/>
      <c r="F41" s="5"/>
      <c r="G41" s="4"/>
      <c r="H41" s="5"/>
    </row>
    <row r="42" spans="2:8" ht="12.75">
      <c r="B42" s="4"/>
      <c r="C42" s="7"/>
      <c r="D42" s="8"/>
      <c r="E42" s="7"/>
      <c r="F42" s="8"/>
      <c r="G42" s="7"/>
      <c r="H42" s="8"/>
    </row>
    <row r="43" spans="2:8" ht="12.75">
      <c r="B43" s="4"/>
      <c r="C43" s="4"/>
      <c r="D43" s="6"/>
      <c r="E43" s="4"/>
      <c r="F43" s="6"/>
      <c r="G43" s="4"/>
      <c r="H43" s="6"/>
    </row>
    <row r="44" spans="2:8" ht="12.75">
      <c r="B44" s="4"/>
      <c r="C44" s="4"/>
      <c r="D44" s="6"/>
      <c r="E44" s="4"/>
      <c r="F44" s="6"/>
      <c r="G44" s="4"/>
      <c r="H44" s="6"/>
    </row>
    <row r="45" spans="2:8" ht="12.75">
      <c r="B45" s="4"/>
      <c r="C45" s="4"/>
      <c r="D45" s="5"/>
      <c r="E45" s="4"/>
      <c r="F45" s="5"/>
      <c r="G45" s="4"/>
      <c r="H45" s="5"/>
    </row>
    <row r="46" spans="2:8" ht="12.75">
      <c r="B46" s="4"/>
      <c r="C46" s="7"/>
      <c r="D46" s="8"/>
      <c r="E46" s="7"/>
      <c r="F46" s="8"/>
      <c r="G46" s="7"/>
      <c r="H46" s="8"/>
    </row>
    <row r="47" spans="2:8" ht="12.75">
      <c r="B47" s="4"/>
      <c r="C47" s="4"/>
      <c r="D47" s="6"/>
      <c r="E47" s="4"/>
      <c r="F47" s="6"/>
      <c r="G47" s="4"/>
      <c r="H47" s="6"/>
    </row>
    <row r="48" spans="2:8" ht="12.75">
      <c r="B48" s="4"/>
      <c r="C48" s="4"/>
      <c r="D48" s="5"/>
      <c r="E48" s="4"/>
      <c r="F48" s="5"/>
      <c r="G48" s="4"/>
      <c r="H48" s="5"/>
    </row>
    <row r="49" spans="2:8" ht="12.75">
      <c r="B49" s="4"/>
      <c r="C49" s="4"/>
      <c r="D49" s="5"/>
      <c r="E49" s="4"/>
      <c r="F49" s="5"/>
      <c r="G49" s="4"/>
      <c r="H49" s="5"/>
    </row>
    <row r="50" spans="2:8" ht="12.75">
      <c r="B50" s="4"/>
      <c r="C50" s="7"/>
      <c r="D50" s="8"/>
      <c r="E50" s="7"/>
      <c r="F50" s="8"/>
      <c r="G50" s="7"/>
      <c r="H50" s="8"/>
    </row>
    <row r="51" spans="2:8" ht="12.75">
      <c r="B51" s="4"/>
      <c r="C51" s="4"/>
      <c r="D51" s="6"/>
      <c r="E51" s="4"/>
      <c r="F51" s="6"/>
      <c r="G51" s="4"/>
      <c r="H51" s="6"/>
    </row>
    <row r="52" spans="2:8" ht="12.75">
      <c r="B52" s="4"/>
      <c r="C52" s="4"/>
      <c r="D52" s="5"/>
      <c r="E52" s="4"/>
      <c r="F52" s="5"/>
      <c r="G52" s="4"/>
      <c r="H52" s="5"/>
    </row>
    <row r="53" spans="2:8" ht="12.75">
      <c r="B53" s="4"/>
      <c r="C53" s="4"/>
      <c r="D53" s="5"/>
      <c r="E53" s="4"/>
      <c r="F53" s="5"/>
      <c r="G53" s="4"/>
      <c r="H53" s="5"/>
    </row>
    <row r="54" spans="2:8" ht="12.75">
      <c r="B54" s="4"/>
      <c r="C54" s="7"/>
      <c r="D54" s="8"/>
      <c r="E54" s="7"/>
      <c r="F54" s="8"/>
      <c r="G54" s="7"/>
      <c r="H54" s="8"/>
    </row>
    <row r="55" spans="2:8" ht="12.75">
      <c r="B55" s="4"/>
      <c r="C55" s="4"/>
      <c r="D55" s="6"/>
      <c r="E55" s="4"/>
      <c r="F55" s="6"/>
      <c r="G55" s="4"/>
      <c r="H55" s="6"/>
    </row>
    <row r="56" spans="2:8" ht="12.75">
      <c r="B56" s="4"/>
      <c r="C56" s="4"/>
      <c r="D56" s="5"/>
      <c r="E56" s="4"/>
      <c r="F56" s="5"/>
      <c r="G56" s="4"/>
      <c r="H56" s="5"/>
    </row>
    <row r="57" spans="2:8" ht="12.75">
      <c r="B57" s="4"/>
      <c r="C57" s="4"/>
      <c r="D57" s="5"/>
      <c r="E57" s="4"/>
      <c r="F57" s="5"/>
      <c r="G57" s="4"/>
      <c r="H57" s="5"/>
    </row>
    <row r="58" spans="2:8" ht="12.75">
      <c r="B58" s="4"/>
      <c r="C58" s="7"/>
      <c r="D58" s="8"/>
      <c r="E58" s="7"/>
      <c r="F58" s="8"/>
      <c r="G58" s="7"/>
      <c r="H58" s="8"/>
    </row>
    <row r="59" spans="2:8" ht="12.75">
      <c r="B59" s="4"/>
      <c r="C59" s="4"/>
      <c r="D59" s="6"/>
      <c r="E59" s="4"/>
      <c r="F59" s="6"/>
      <c r="G59" s="4"/>
      <c r="H59" s="6"/>
    </row>
    <row r="60" spans="2:8" ht="12.75">
      <c r="B60" s="4"/>
      <c r="C60" s="4"/>
      <c r="D60" s="6"/>
      <c r="E60" s="4"/>
      <c r="F60" s="6"/>
      <c r="G60" s="4"/>
      <c r="H60" s="6"/>
    </row>
    <row r="61" spans="2:8" ht="12.75">
      <c r="B61" s="4"/>
      <c r="C61" s="4"/>
      <c r="D61" s="5"/>
      <c r="E61" s="4"/>
      <c r="F61" s="5"/>
      <c r="G61" s="4"/>
      <c r="H61" s="5"/>
    </row>
    <row r="62" spans="2:8" ht="12.75">
      <c r="B62" s="4"/>
      <c r="C62" s="7"/>
      <c r="D62" s="8"/>
      <c r="E62" s="7"/>
      <c r="F62" s="8"/>
      <c r="G62" s="7"/>
      <c r="H62" s="8"/>
    </row>
    <row r="63" spans="2:8" ht="12.75">
      <c r="B63" s="4"/>
      <c r="C63" s="4"/>
      <c r="D63" s="6"/>
      <c r="E63" s="4"/>
      <c r="F63" s="6"/>
      <c r="G63" s="4"/>
      <c r="H63" s="6"/>
    </row>
    <row r="64" spans="2:8" ht="12.75">
      <c r="B64" s="4"/>
      <c r="C64" s="4"/>
      <c r="D64" s="5"/>
      <c r="E64" s="4"/>
      <c r="F64" s="5"/>
      <c r="G64" s="4"/>
      <c r="H64" s="5"/>
    </row>
    <row r="65" spans="2:8" ht="12.75">
      <c r="B65" s="4"/>
      <c r="C65" s="4"/>
      <c r="D65" s="5"/>
      <c r="E65" s="4"/>
      <c r="F65" s="5"/>
      <c r="G65" s="4"/>
      <c r="H65" s="5"/>
    </row>
    <row r="66" spans="2:8" ht="12.75">
      <c r="B66" s="4"/>
      <c r="C66" s="7"/>
      <c r="D66" s="8"/>
      <c r="E66" s="7"/>
      <c r="F66" s="8"/>
      <c r="G66" s="7"/>
      <c r="H66" s="8"/>
    </row>
    <row r="67" spans="2:8" ht="12.75">
      <c r="B67" s="4"/>
      <c r="C67" s="4"/>
      <c r="D67" s="8"/>
      <c r="E67" s="4"/>
      <c r="F67" s="8"/>
      <c r="G67" s="4"/>
      <c r="H67" s="8"/>
    </row>
    <row r="68" spans="2:8" ht="12.75">
      <c r="B68" s="4"/>
      <c r="C68" s="4"/>
      <c r="D68" s="8"/>
      <c r="E68" s="4"/>
      <c r="F68" s="8"/>
      <c r="G68" s="4"/>
      <c r="H68" s="8"/>
    </row>
    <row r="69" spans="2:8" ht="12.75">
      <c r="B69" s="4"/>
      <c r="C69" s="4"/>
      <c r="D69" s="8"/>
      <c r="E69" s="4"/>
      <c r="F69" s="8"/>
      <c r="G69" s="4"/>
      <c r="H69" s="8"/>
    </row>
    <row r="70" spans="2:8" ht="12.75">
      <c r="B70" s="4"/>
      <c r="C70" s="7"/>
      <c r="D70" s="8"/>
      <c r="E70" s="7"/>
      <c r="F70" s="8"/>
      <c r="G70" s="7"/>
      <c r="H70" s="8"/>
    </row>
    <row r="71" spans="2:8" ht="12.75">
      <c r="B71" s="4"/>
      <c r="C71" s="4"/>
      <c r="D71" s="5"/>
      <c r="E71" s="4"/>
      <c r="F71" s="5"/>
      <c r="G71" s="4"/>
      <c r="H71" s="5"/>
    </row>
    <row r="72" spans="2:8" ht="12.75">
      <c r="B72" s="4"/>
      <c r="C72" s="4"/>
      <c r="D72" s="4"/>
      <c r="E72" s="4"/>
      <c r="F72" s="4"/>
      <c r="G72" s="4"/>
      <c r="H72" s="4"/>
    </row>
    <row r="73" spans="2:8" ht="12.75">
      <c r="B73" s="4"/>
      <c r="C73" s="4"/>
      <c r="D73" s="4"/>
      <c r="E73" s="4"/>
      <c r="F73" s="4"/>
      <c r="G73" s="4"/>
      <c r="H73" s="4"/>
    </row>
    <row r="74" spans="2:8" ht="12.75">
      <c r="B74" s="4"/>
      <c r="C74" s="4"/>
      <c r="D74" s="4"/>
      <c r="E74" s="4"/>
      <c r="F74" s="4"/>
      <c r="G74" s="4"/>
      <c r="H74" s="4"/>
    </row>
    <row r="75" spans="2:8" ht="12.75">
      <c r="B75" s="4"/>
      <c r="C75" s="4"/>
      <c r="D75" s="4"/>
      <c r="E75" s="4"/>
      <c r="F75" s="4"/>
      <c r="G75" s="4"/>
      <c r="H75" s="4"/>
    </row>
    <row r="76" spans="2:8" ht="12.75">
      <c r="B76" s="4"/>
      <c r="C76" s="4"/>
      <c r="D76" s="4"/>
      <c r="E76" s="4"/>
      <c r="F76" s="4"/>
      <c r="G76" s="4"/>
      <c r="H76" s="4"/>
    </row>
    <row r="77" spans="2:8" ht="12.75">
      <c r="B77" s="4"/>
      <c r="C77" s="4"/>
      <c r="D77" s="4"/>
      <c r="E77" s="4"/>
      <c r="F77" s="4"/>
      <c r="G77" s="4"/>
      <c r="H77" s="4"/>
    </row>
    <row r="78" spans="2:8" ht="12.75">
      <c r="B78" s="4"/>
      <c r="C78" s="4"/>
      <c r="D78" s="4"/>
      <c r="E78" s="4"/>
      <c r="F78" s="4"/>
      <c r="G78" s="4"/>
      <c r="H78" s="4"/>
    </row>
    <row r="79" spans="2:8" ht="12.75">
      <c r="B79" s="4"/>
      <c r="C79" s="4"/>
      <c r="D79" s="4"/>
      <c r="E79" s="4"/>
      <c r="F79" s="4"/>
      <c r="G79" s="4"/>
      <c r="H79" s="4"/>
    </row>
    <row r="80" spans="2:8" ht="12.75">
      <c r="B80" s="4"/>
      <c r="C80" s="4"/>
      <c r="D80" s="4"/>
      <c r="E80" s="4"/>
      <c r="F80" s="4"/>
      <c r="G80" s="4"/>
      <c r="H80" s="4"/>
    </row>
    <row r="81" spans="2:8" ht="12.75">
      <c r="B81" s="4"/>
      <c r="C81" s="4"/>
      <c r="D81" s="4"/>
      <c r="E81" s="4"/>
      <c r="F81" s="4"/>
      <c r="G81" s="4"/>
      <c r="H81" s="4"/>
    </row>
    <row r="82" spans="2:8" ht="12.75">
      <c r="B82" s="4"/>
      <c r="C82" s="4"/>
      <c r="D82" s="4"/>
      <c r="E82" s="4"/>
      <c r="F82" s="4"/>
      <c r="G82" s="4"/>
      <c r="H82" s="4"/>
    </row>
    <row r="83" spans="2:8" ht="12.75">
      <c r="B83" s="4"/>
      <c r="C83" s="4"/>
      <c r="D83" s="4"/>
      <c r="E83" s="4"/>
      <c r="F83" s="4"/>
      <c r="G83" s="4"/>
      <c r="H83" s="4"/>
    </row>
    <row r="84" spans="2:8" ht="12.75">
      <c r="B84" s="4"/>
      <c r="C84" s="4"/>
      <c r="D84" s="4"/>
      <c r="E84" s="4"/>
      <c r="F84" s="4"/>
      <c r="G84" s="4"/>
      <c r="H84" s="4"/>
    </row>
    <row r="85" spans="2:8" ht="12.75">
      <c r="B85" s="4"/>
      <c r="C85" s="4"/>
      <c r="D85" s="4"/>
      <c r="E85" s="4"/>
      <c r="F85" s="4"/>
      <c r="G85" s="4"/>
      <c r="H85" s="4"/>
    </row>
    <row r="86" spans="2:8" ht="12.75">
      <c r="B86" s="4"/>
      <c r="C86" s="4"/>
      <c r="D86" s="4"/>
      <c r="E86" s="4"/>
      <c r="F86" s="4"/>
      <c r="G86" s="4"/>
      <c r="H86" s="4"/>
    </row>
  </sheetData>
  <mergeCells count="7">
    <mergeCell ref="B3:B4"/>
    <mergeCell ref="F3:F4"/>
    <mergeCell ref="B2:H2"/>
    <mergeCell ref="G3:G4"/>
    <mergeCell ref="H3:H4"/>
    <mergeCell ref="C3:D3"/>
    <mergeCell ref="E3:E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O7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8.8515625" style="1" customWidth="1"/>
    <col min="3" max="3" width="9.7109375" style="1" customWidth="1"/>
    <col min="4" max="4" width="9.00390625" style="1" customWidth="1"/>
    <col min="5" max="5" width="10.421875" style="1" customWidth="1"/>
    <col min="6" max="6" width="2.00390625" style="1" customWidth="1"/>
    <col min="7" max="7" width="9.28125" style="1" customWidth="1"/>
    <col min="8" max="8" width="8.8515625" style="1" customWidth="1"/>
    <col min="9" max="9" width="10.421875" style="1" customWidth="1"/>
    <col min="10" max="10" width="1.7109375" style="1" customWidth="1"/>
    <col min="11" max="11" width="8.28125" style="1" customWidth="1"/>
    <col min="12" max="12" width="8.140625" style="1" customWidth="1"/>
    <col min="13" max="13" width="8.8515625" style="1" customWidth="1"/>
    <col min="14" max="15" width="9.140625" style="1" customWidth="1"/>
    <col min="16" max="26" width="4.7109375" style="1" customWidth="1"/>
    <col min="27" max="16384" width="9.140625" style="1" customWidth="1"/>
  </cols>
  <sheetData>
    <row r="2" spans="2:13" ht="12.75">
      <c r="B2" s="4"/>
      <c r="C2" s="7"/>
      <c r="D2" s="8"/>
      <c r="E2" s="8"/>
      <c r="F2" s="4"/>
      <c r="G2" s="7"/>
      <c r="H2" s="8"/>
      <c r="I2" s="8"/>
      <c r="K2" s="7"/>
      <c r="L2" s="8"/>
      <c r="M2" s="8"/>
    </row>
    <row r="3" ht="12.75">
      <c r="B3" s="3" t="s">
        <v>27</v>
      </c>
    </row>
    <row r="4" spans="2:13" ht="38.25" customHeight="1">
      <c r="B4" s="3"/>
      <c r="C4" s="144" t="s">
        <v>29</v>
      </c>
      <c r="D4" s="145"/>
      <c r="E4" s="146"/>
      <c r="G4" s="144" t="s">
        <v>51</v>
      </c>
      <c r="H4" s="145"/>
      <c r="I4" s="146"/>
      <c r="K4" s="111" t="s">
        <v>31</v>
      </c>
      <c r="L4" s="137"/>
      <c r="M4" s="112"/>
    </row>
    <row r="5" spans="2:20" s="2" customFormat="1" ht="42" customHeight="1">
      <c r="B5" s="9" t="s">
        <v>0</v>
      </c>
      <c r="C5" s="9" t="s">
        <v>1</v>
      </c>
      <c r="D5" s="9" t="s">
        <v>28</v>
      </c>
      <c r="E5" s="21" t="s">
        <v>10</v>
      </c>
      <c r="F5"/>
      <c r="G5" s="9" t="s">
        <v>1</v>
      </c>
      <c r="H5" s="9" t="s">
        <v>28</v>
      </c>
      <c r="I5" s="21" t="s">
        <v>10</v>
      </c>
      <c r="K5" s="9" t="s">
        <v>54</v>
      </c>
      <c r="L5" s="9" t="s">
        <v>32</v>
      </c>
      <c r="M5" s="21" t="s">
        <v>33</v>
      </c>
      <c r="P5" s="2" t="s">
        <v>29</v>
      </c>
      <c r="Q5" s="2" t="s">
        <v>52</v>
      </c>
      <c r="R5" s="2" t="s">
        <v>53</v>
      </c>
      <c r="S5" s="2" t="s">
        <v>30</v>
      </c>
      <c r="T5" s="2" t="s">
        <v>51</v>
      </c>
    </row>
    <row r="6" spans="2:20" ht="12.75">
      <c r="B6" s="10" t="s">
        <v>14</v>
      </c>
      <c r="C6" s="11">
        <v>3390</v>
      </c>
      <c r="D6" s="13">
        <v>137348</v>
      </c>
      <c r="E6" s="36">
        <f>+C6/D6*100</f>
        <v>2.468183009581501</v>
      </c>
      <c r="F6"/>
      <c r="G6" s="11">
        <v>9942</v>
      </c>
      <c r="H6" s="13">
        <v>149892</v>
      </c>
      <c r="I6" s="36">
        <f>+G6/H6*100</f>
        <v>6.632775598430871</v>
      </c>
      <c r="K6" s="11">
        <f>+G6-C6</f>
        <v>6552</v>
      </c>
      <c r="L6" s="26">
        <f>+((G6/C6)-1)*100</f>
        <v>193.27433628318582</v>
      </c>
      <c r="M6" s="40">
        <f>+I6-E6</f>
        <v>4.16459258884937</v>
      </c>
      <c r="P6" s="1">
        <v>2.9</v>
      </c>
      <c r="Q6" s="1">
        <v>3.6</v>
      </c>
      <c r="R6" s="1">
        <v>4.5</v>
      </c>
      <c r="S6" s="1">
        <v>5.8</v>
      </c>
      <c r="T6" s="60">
        <v>7</v>
      </c>
    </row>
    <row r="7" spans="2:13" ht="12.75">
      <c r="B7" s="14" t="s">
        <v>26</v>
      </c>
      <c r="C7" s="15">
        <v>5792</v>
      </c>
      <c r="D7" s="24">
        <v>152739</v>
      </c>
      <c r="E7" s="37">
        <f aca="true" t="shared" si="0" ref="E7:E17">+C7/D7*100</f>
        <v>3.7920897740590154</v>
      </c>
      <c r="F7"/>
      <c r="G7" s="15">
        <v>15199</v>
      </c>
      <c r="H7" s="24">
        <v>168097</v>
      </c>
      <c r="I7" s="37">
        <f aca="true" t="shared" si="1" ref="I7:I17">+G7/H7*100</f>
        <v>9.041803244555227</v>
      </c>
      <c r="K7" s="15">
        <f aca="true" t="shared" si="2" ref="K7:K17">+G7-C7</f>
        <v>9407</v>
      </c>
      <c r="L7" s="28">
        <f aca="true" t="shared" si="3" ref="L7:L17">+((G7/C7)-1)*100</f>
        <v>162.41367403314916</v>
      </c>
      <c r="M7" s="41">
        <f aca="true" t="shared" si="4" ref="M7:M17">+I7-E7</f>
        <v>5.2497134704962125</v>
      </c>
    </row>
    <row r="8" spans="2:13" ht="12.75">
      <c r="B8" s="14" t="s">
        <v>15</v>
      </c>
      <c r="C8" s="15">
        <v>1226</v>
      </c>
      <c r="D8" s="24">
        <v>71494</v>
      </c>
      <c r="E8" s="37">
        <f t="shared" si="0"/>
        <v>1.714829216437743</v>
      </c>
      <c r="F8"/>
      <c r="G8" s="15">
        <v>3637</v>
      </c>
      <c r="H8" s="24">
        <v>75358</v>
      </c>
      <c r="I8" s="37">
        <f t="shared" si="1"/>
        <v>4.826295814644762</v>
      </c>
      <c r="K8" s="15">
        <f t="shared" si="2"/>
        <v>2411</v>
      </c>
      <c r="L8" s="28">
        <f t="shared" si="3"/>
        <v>196.6557911908646</v>
      </c>
      <c r="M8" s="41">
        <f t="shared" si="4"/>
        <v>3.111466598207019</v>
      </c>
    </row>
    <row r="9" spans="2:13" ht="12.75">
      <c r="B9" s="14" t="s">
        <v>16</v>
      </c>
      <c r="C9" s="15">
        <v>1542</v>
      </c>
      <c r="D9" s="24">
        <v>43629</v>
      </c>
      <c r="E9" s="37">
        <f t="shared" si="0"/>
        <v>3.5343464209585367</v>
      </c>
      <c r="F9"/>
      <c r="G9" s="15">
        <v>3951</v>
      </c>
      <c r="H9" s="24">
        <v>46408</v>
      </c>
      <c r="I9" s="37">
        <f t="shared" si="1"/>
        <v>8.51361834166523</v>
      </c>
      <c r="K9" s="15">
        <f t="shared" si="2"/>
        <v>2409</v>
      </c>
      <c r="L9" s="28">
        <f t="shared" si="3"/>
        <v>156.22568093385212</v>
      </c>
      <c r="M9" s="41">
        <f t="shared" si="4"/>
        <v>4.979271920706694</v>
      </c>
    </row>
    <row r="10" spans="2:41" ht="12.75">
      <c r="B10" s="14" t="s">
        <v>17</v>
      </c>
      <c r="C10" s="15">
        <v>956</v>
      </c>
      <c r="D10" s="24">
        <v>42427</v>
      </c>
      <c r="E10" s="37">
        <f t="shared" si="0"/>
        <v>2.2532821080915455</v>
      </c>
      <c r="F10"/>
      <c r="G10" s="15">
        <v>2540</v>
      </c>
      <c r="H10" s="24">
        <v>44842</v>
      </c>
      <c r="I10" s="37">
        <f t="shared" si="1"/>
        <v>5.664332545381562</v>
      </c>
      <c r="K10" s="15">
        <f t="shared" si="2"/>
        <v>1584</v>
      </c>
      <c r="L10" s="28">
        <f t="shared" si="3"/>
        <v>165.69037656903765</v>
      </c>
      <c r="M10" s="41">
        <f t="shared" si="4"/>
        <v>3.4110504372900166</v>
      </c>
      <c r="AE10" s="1" t="s">
        <v>38</v>
      </c>
      <c r="AF10" s="1" t="s">
        <v>39</v>
      </c>
      <c r="AG10" s="1" t="s">
        <v>40</v>
      </c>
      <c r="AH10" s="1" t="s">
        <v>41</v>
      </c>
      <c r="AI10" s="1" t="s">
        <v>42</v>
      </c>
      <c r="AJ10" s="1" t="s">
        <v>43</v>
      </c>
      <c r="AK10" s="1" t="s">
        <v>44</v>
      </c>
      <c r="AL10" s="1" t="s">
        <v>45</v>
      </c>
      <c r="AM10" s="1" t="s">
        <v>46</v>
      </c>
      <c r="AN10" s="1" t="s">
        <v>47</v>
      </c>
      <c r="AO10" s="1" t="s">
        <v>48</v>
      </c>
    </row>
    <row r="11" spans="2:41" ht="12.75">
      <c r="B11" s="14" t="s">
        <v>18</v>
      </c>
      <c r="C11" s="15">
        <v>639</v>
      </c>
      <c r="D11" s="24">
        <v>27168</v>
      </c>
      <c r="E11" s="37">
        <f t="shared" si="0"/>
        <v>2.352031802120141</v>
      </c>
      <c r="F11"/>
      <c r="G11" s="15">
        <v>2143</v>
      </c>
      <c r="H11" s="24">
        <v>29398</v>
      </c>
      <c r="I11" s="37">
        <f t="shared" si="1"/>
        <v>7.289611538199877</v>
      </c>
      <c r="K11" s="15">
        <f t="shared" si="2"/>
        <v>1504</v>
      </c>
      <c r="L11" s="28">
        <f t="shared" si="3"/>
        <v>235.36776212832552</v>
      </c>
      <c r="M11" s="41">
        <f t="shared" si="4"/>
        <v>4.937579736079736</v>
      </c>
      <c r="O11" s="1" t="s">
        <v>29</v>
      </c>
      <c r="AE11" s="60">
        <v>2.5</v>
      </c>
      <c r="AF11" s="60">
        <v>3.8</v>
      </c>
      <c r="AG11" s="60">
        <v>1.7</v>
      </c>
      <c r="AH11" s="60">
        <v>3.5</v>
      </c>
      <c r="AI11" s="60">
        <v>2.3</v>
      </c>
      <c r="AJ11" s="60">
        <v>2.4</v>
      </c>
      <c r="AK11" s="60">
        <v>4.2</v>
      </c>
      <c r="AL11" s="60">
        <v>3.3</v>
      </c>
      <c r="AM11" s="60">
        <v>2</v>
      </c>
      <c r="AN11" s="60">
        <v>0.8</v>
      </c>
      <c r="AO11" s="60">
        <v>2</v>
      </c>
    </row>
    <row r="12" spans="2:41" ht="12.75">
      <c r="B12" s="14" t="s">
        <v>20</v>
      </c>
      <c r="C12" s="15">
        <v>1863</v>
      </c>
      <c r="D12" s="15">
        <v>44298</v>
      </c>
      <c r="E12" s="38">
        <f t="shared" si="0"/>
        <v>4.205607476635514</v>
      </c>
      <c r="F12"/>
      <c r="G12" s="15">
        <v>5235</v>
      </c>
      <c r="H12" s="15">
        <v>48170</v>
      </c>
      <c r="I12" s="38">
        <f>+G12/H12*100</f>
        <v>10.867760016607846</v>
      </c>
      <c r="K12" s="15">
        <f t="shared" si="2"/>
        <v>3372</v>
      </c>
      <c r="L12" s="28">
        <f t="shared" si="3"/>
        <v>180.99838969404186</v>
      </c>
      <c r="M12" s="17">
        <f t="shared" si="4"/>
        <v>6.6621525399723325</v>
      </c>
      <c r="O12" s="1" t="s">
        <v>52</v>
      </c>
      <c r="AE12" s="60">
        <v>3</v>
      </c>
      <c r="AF12" s="60">
        <v>5</v>
      </c>
      <c r="AG12" s="60">
        <v>2.3</v>
      </c>
      <c r="AH12" s="60">
        <v>4.4</v>
      </c>
      <c r="AI12" s="60">
        <v>3</v>
      </c>
      <c r="AJ12" s="60">
        <v>2.9</v>
      </c>
      <c r="AK12" s="60">
        <v>5.3</v>
      </c>
      <c r="AL12" s="60">
        <v>3.9</v>
      </c>
      <c r="AM12" s="60">
        <v>2.6</v>
      </c>
      <c r="AN12" s="60">
        <v>1</v>
      </c>
      <c r="AO12" s="60">
        <v>2.5</v>
      </c>
    </row>
    <row r="13" spans="2:41" ht="12.75">
      <c r="B13" s="14" t="s">
        <v>19</v>
      </c>
      <c r="C13" s="15">
        <v>15487</v>
      </c>
      <c r="D13" s="15">
        <v>472834</v>
      </c>
      <c r="E13" s="38">
        <f t="shared" si="0"/>
        <v>3.275356679088221</v>
      </c>
      <c r="F13"/>
      <c r="G13" s="15">
        <v>35241</v>
      </c>
      <c r="H13" s="15">
        <v>481891</v>
      </c>
      <c r="I13" s="38">
        <f t="shared" si="1"/>
        <v>7.3130645726938255</v>
      </c>
      <c r="K13" s="15">
        <f t="shared" si="2"/>
        <v>19754</v>
      </c>
      <c r="L13" s="28">
        <f t="shared" si="3"/>
        <v>127.55214050493962</v>
      </c>
      <c r="M13" s="17">
        <f t="shared" si="4"/>
        <v>4.037707893605605</v>
      </c>
      <c r="O13" s="1" t="s">
        <v>53</v>
      </c>
      <c r="AE13" s="60">
        <v>4.1</v>
      </c>
      <c r="AF13" s="60">
        <v>5.9</v>
      </c>
      <c r="AG13" s="60">
        <v>3.1</v>
      </c>
      <c r="AH13" s="60">
        <v>5.6</v>
      </c>
      <c r="AI13" s="60">
        <v>3.8</v>
      </c>
      <c r="AJ13" s="60">
        <v>4.6</v>
      </c>
      <c r="AK13" s="60">
        <v>6.9</v>
      </c>
      <c r="AL13" s="60">
        <v>4.8</v>
      </c>
      <c r="AM13" s="60">
        <v>3.3</v>
      </c>
      <c r="AN13" s="60">
        <v>1.3</v>
      </c>
      <c r="AO13" s="60">
        <v>3.2</v>
      </c>
    </row>
    <row r="14" spans="2:41" ht="12.75">
      <c r="B14" s="14" t="s">
        <v>21</v>
      </c>
      <c r="C14" s="15">
        <v>1127</v>
      </c>
      <c r="D14" s="15">
        <v>57421</v>
      </c>
      <c r="E14" s="38">
        <f t="shared" si="0"/>
        <v>1.9626965744239913</v>
      </c>
      <c r="F14"/>
      <c r="G14" s="15">
        <v>3437</v>
      </c>
      <c r="H14" s="15">
        <v>60772</v>
      </c>
      <c r="I14" s="38">
        <f t="shared" si="1"/>
        <v>5.655565062857895</v>
      </c>
      <c r="K14" s="15">
        <f t="shared" si="2"/>
        <v>2310</v>
      </c>
      <c r="L14" s="28">
        <f t="shared" si="3"/>
        <v>204.9689440993789</v>
      </c>
      <c r="M14" s="17">
        <f t="shared" si="4"/>
        <v>3.692868488433904</v>
      </c>
      <c r="O14" s="1" t="s">
        <v>30</v>
      </c>
      <c r="AE14" s="60">
        <v>5.4</v>
      </c>
      <c r="AF14" s="60">
        <v>7.2</v>
      </c>
      <c r="AG14" s="60">
        <v>4.1</v>
      </c>
      <c r="AH14" s="60">
        <v>6.8</v>
      </c>
      <c r="AI14" s="60">
        <v>4.6</v>
      </c>
      <c r="AJ14" s="60">
        <v>6.2</v>
      </c>
      <c r="AK14" s="60">
        <v>9.3</v>
      </c>
      <c r="AL14" s="60">
        <v>6.2</v>
      </c>
      <c r="AM14" s="60">
        <v>4.6</v>
      </c>
      <c r="AN14" s="60">
        <v>1.7</v>
      </c>
      <c r="AO14" s="60">
        <v>4</v>
      </c>
    </row>
    <row r="15" spans="2:41" ht="12.75">
      <c r="B15" s="14" t="s">
        <v>22</v>
      </c>
      <c r="C15" s="15">
        <v>221</v>
      </c>
      <c r="D15" s="15">
        <v>26833</v>
      </c>
      <c r="E15" s="38">
        <f t="shared" si="0"/>
        <v>0.8236127156859091</v>
      </c>
      <c r="F15"/>
      <c r="G15" s="15">
        <v>665</v>
      </c>
      <c r="H15" s="15">
        <v>27016</v>
      </c>
      <c r="I15" s="38">
        <f t="shared" si="1"/>
        <v>2.4615042937518505</v>
      </c>
      <c r="K15" s="15">
        <f t="shared" si="2"/>
        <v>444</v>
      </c>
      <c r="L15" s="28">
        <f t="shared" si="3"/>
        <v>200.9049773755656</v>
      </c>
      <c r="M15" s="17">
        <f t="shared" si="4"/>
        <v>1.6378915780659415</v>
      </c>
      <c r="O15" s="1" t="s">
        <v>51</v>
      </c>
      <c r="AE15" s="60">
        <v>6.6</v>
      </c>
      <c r="AF15" s="60">
        <v>9</v>
      </c>
      <c r="AG15" s="60">
        <v>4.8</v>
      </c>
      <c r="AH15" s="60">
        <v>8.5</v>
      </c>
      <c r="AI15" s="60">
        <v>5.7</v>
      </c>
      <c r="AJ15" s="60">
        <v>7.3</v>
      </c>
      <c r="AK15" s="60">
        <v>10.9</v>
      </c>
      <c r="AL15" s="60">
        <v>7.3</v>
      </c>
      <c r="AM15" s="60">
        <v>5.7</v>
      </c>
      <c r="AN15" s="60">
        <v>2.5</v>
      </c>
      <c r="AO15" s="60">
        <v>5.1</v>
      </c>
    </row>
    <row r="16" spans="2:13" ht="12.75">
      <c r="B16" s="14" t="s">
        <v>23</v>
      </c>
      <c r="C16" s="15">
        <v>2212</v>
      </c>
      <c r="D16" s="15">
        <v>110685</v>
      </c>
      <c r="E16" s="38">
        <f t="shared" si="0"/>
        <v>1.998464109861318</v>
      </c>
      <c r="F16"/>
      <c r="G16" s="15">
        <v>6180</v>
      </c>
      <c r="H16" s="15">
        <v>120329</v>
      </c>
      <c r="I16" s="38">
        <f t="shared" si="1"/>
        <v>5.135919022014644</v>
      </c>
      <c r="K16" s="15">
        <f t="shared" si="2"/>
        <v>3968</v>
      </c>
      <c r="L16" s="28">
        <f t="shared" si="3"/>
        <v>179.3851717902351</v>
      </c>
      <c r="M16" s="17">
        <f t="shared" si="4"/>
        <v>3.1374549121533257</v>
      </c>
    </row>
    <row r="17" spans="2:13" s="3" customFormat="1" ht="12.75">
      <c r="B17" s="18" t="s">
        <v>34</v>
      </c>
      <c r="C17" s="50">
        <f>SUM(C6:C16)</f>
        <v>34455</v>
      </c>
      <c r="D17" s="19">
        <v>1186876</v>
      </c>
      <c r="E17" s="20">
        <f t="shared" si="0"/>
        <v>2.9029991338606562</v>
      </c>
      <c r="F17"/>
      <c r="G17" s="50">
        <v>88170</v>
      </c>
      <c r="H17" s="19">
        <f>SUM(H6:H16)</f>
        <v>1252173</v>
      </c>
      <c r="I17" s="20">
        <f t="shared" si="1"/>
        <v>7.041359300991157</v>
      </c>
      <c r="K17" s="19">
        <f t="shared" si="2"/>
        <v>53715</v>
      </c>
      <c r="L17" s="43">
        <f t="shared" si="3"/>
        <v>155.8989986939486</v>
      </c>
      <c r="M17" s="20">
        <f t="shared" si="4"/>
        <v>4.138360167130501</v>
      </c>
    </row>
    <row r="18" spans="2:13" ht="12.75">
      <c r="B18" s="23" t="s">
        <v>13</v>
      </c>
      <c r="C18" s="4"/>
      <c r="D18" s="5"/>
      <c r="E18" s="5"/>
      <c r="F18" s="4"/>
      <c r="G18" s="4"/>
      <c r="H18" s="5"/>
      <c r="I18" s="5"/>
      <c r="K18" s="4"/>
      <c r="L18" s="5"/>
      <c r="M18" s="5"/>
    </row>
    <row r="19" spans="2:13" ht="12.75">
      <c r="B19" s="4"/>
      <c r="C19" s="4"/>
      <c r="D19" s="6"/>
      <c r="E19" s="6"/>
      <c r="F19" s="4"/>
      <c r="G19" s="4"/>
      <c r="H19" s="6"/>
      <c r="I19" s="6"/>
      <c r="K19" s="4"/>
      <c r="L19" s="6"/>
      <c r="M19" s="6"/>
    </row>
    <row r="20" spans="2:13" ht="12.75">
      <c r="B20" s="4"/>
      <c r="C20" s="4"/>
      <c r="D20" s="5"/>
      <c r="E20" s="5"/>
      <c r="F20" s="4"/>
      <c r="G20" s="4"/>
      <c r="H20" s="5"/>
      <c r="I20" s="5"/>
      <c r="K20" s="4"/>
      <c r="L20" s="5"/>
      <c r="M20" s="5"/>
    </row>
    <row r="21" spans="2:13" ht="12.75">
      <c r="B21" s="4"/>
      <c r="C21" s="4"/>
      <c r="D21" s="5"/>
      <c r="E21" s="5"/>
      <c r="F21" s="4"/>
      <c r="G21" s="4"/>
      <c r="H21" s="5"/>
      <c r="I21" s="5"/>
      <c r="K21" s="4"/>
      <c r="L21" s="5"/>
      <c r="M21" s="5"/>
    </row>
    <row r="22" spans="2:13" ht="12.75">
      <c r="B22" s="4"/>
      <c r="C22" s="7"/>
      <c r="D22" s="8"/>
      <c r="E22" s="8"/>
      <c r="F22" s="4"/>
      <c r="G22" s="7"/>
      <c r="H22" s="8"/>
      <c r="I22" s="8"/>
      <c r="K22" s="7"/>
      <c r="L22" s="8"/>
      <c r="M22" s="8"/>
    </row>
    <row r="23" spans="2:13" ht="12.75">
      <c r="B23" s="4"/>
      <c r="C23" s="4"/>
      <c r="D23" s="6"/>
      <c r="E23" s="6"/>
      <c r="F23" s="4"/>
      <c r="G23" s="4"/>
      <c r="H23" s="6"/>
      <c r="I23" s="6"/>
      <c r="K23" s="4"/>
      <c r="L23" s="6"/>
      <c r="M23" s="6"/>
    </row>
    <row r="24" spans="2:13" ht="12.75">
      <c r="B24" s="4"/>
      <c r="C24" s="4"/>
      <c r="D24" s="5"/>
      <c r="E24" s="5"/>
      <c r="F24" s="4"/>
      <c r="G24" s="4"/>
      <c r="H24" s="5"/>
      <c r="I24" s="5"/>
      <c r="K24" s="4"/>
      <c r="L24" s="5"/>
      <c r="M24" s="5"/>
    </row>
    <row r="25" spans="2:13" ht="12.75">
      <c r="B25" s="4"/>
      <c r="C25" s="4"/>
      <c r="D25" s="5"/>
      <c r="E25" s="5"/>
      <c r="F25" s="4"/>
      <c r="G25" s="4"/>
      <c r="H25" s="5"/>
      <c r="I25" s="5"/>
      <c r="K25" s="4"/>
      <c r="L25" s="5"/>
      <c r="M25" s="5"/>
    </row>
    <row r="26" spans="2:13" ht="12.75">
      <c r="B26" s="4"/>
      <c r="C26" s="7"/>
      <c r="D26" s="8"/>
      <c r="E26" s="8"/>
      <c r="F26" s="4"/>
      <c r="G26" s="7"/>
      <c r="H26" s="8"/>
      <c r="I26" s="8"/>
      <c r="K26" s="7"/>
      <c r="L26" s="8"/>
      <c r="M26" s="8"/>
    </row>
    <row r="27" spans="2:13" ht="12.75">
      <c r="B27" s="4"/>
      <c r="C27" s="4"/>
      <c r="D27" s="6"/>
      <c r="E27" s="6"/>
      <c r="F27" s="4"/>
      <c r="G27" s="4"/>
      <c r="H27" s="6"/>
      <c r="I27" s="6"/>
      <c r="K27" s="4"/>
      <c r="L27" s="6"/>
      <c r="M27" s="6"/>
    </row>
    <row r="28" spans="2:13" ht="12.75">
      <c r="B28" s="4"/>
      <c r="C28" s="4"/>
      <c r="D28" s="5"/>
      <c r="E28" s="5"/>
      <c r="F28" s="4"/>
      <c r="G28" s="4"/>
      <c r="H28" s="5"/>
      <c r="I28" s="5"/>
      <c r="K28" s="4"/>
      <c r="L28" s="5"/>
      <c r="M28" s="5"/>
    </row>
    <row r="29" spans="2:13" ht="12.75">
      <c r="B29" s="4"/>
      <c r="C29" s="4"/>
      <c r="D29" s="5"/>
      <c r="E29" s="5"/>
      <c r="F29" s="4"/>
      <c r="G29" s="4"/>
      <c r="H29" s="5"/>
      <c r="I29" s="5"/>
      <c r="K29" s="4"/>
      <c r="L29" s="5"/>
      <c r="M29" s="5"/>
    </row>
    <row r="30" spans="2:13" ht="12.75">
      <c r="B30" s="4"/>
      <c r="C30" s="7"/>
      <c r="D30" s="8"/>
      <c r="E30" s="8"/>
      <c r="F30" s="4"/>
      <c r="G30" s="7"/>
      <c r="H30" s="8"/>
      <c r="I30" s="8"/>
      <c r="K30" s="7"/>
      <c r="L30" s="8"/>
      <c r="M30" s="8"/>
    </row>
    <row r="31" spans="2:13" ht="12.75">
      <c r="B31" s="4"/>
      <c r="C31" s="4"/>
      <c r="D31" s="6"/>
      <c r="E31" s="6"/>
      <c r="F31" s="4"/>
      <c r="G31" s="4"/>
      <c r="H31" s="6"/>
      <c r="I31" s="6"/>
      <c r="K31" s="4"/>
      <c r="L31" s="6"/>
      <c r="M31" s="6"/>
    </row>
    <row r="32" spans="2:13" ht="12.75">
      <c r="B32" s="4"/>
      <c r="C32" s="4"/>
      <c r="D32" s="6"/>
      <c r="E32" s="6"/>
      <c r="F32" s="4"/>
      <c r="G32" s="4"/>
      <c r="H32" s="6"/>
      <c r="I32" s="6"/>
      <c r="K32" s="4"/>
      <c r="L32" s="6"/>
      <c r="M32" s="6"/>
    </row>
    <row r="33" spans="2:13" ht="12.75">
      <c r="B33" s="4"/>
      <c r="C33" s="4"/>
      <c r="D33" s="5"/>
      <c r="E33" s="5"/>
      <c r="F33" s="4"/>
      <c r="G33" s="4"/>
      <c r="H33" s="5"/>
      <c r="I33" s="5"/>
      <c r="K33" s="4"/>
      <c r="L33" s="5"/>
      <c r="M33" s="5"/>
    </row>
    <row r="34" spans="2:13" ht="12.75">
      <c r="B34" s="4"/>
      <c r="C34" s="7"/>
      <c r="D34" s="8"/>
      <c r="E34" s="8"/>
      <c r="F34" s="4"/>
      <c r="G34" s="7"/>
      <c r="H34" s="8"/>
      <c r="I34" s="8"/>
      <c r="K34" s="7"/>
      <c r="L34" s="8"/>
      <c r="M34" s="8"/>
    </row>
    <row r="35" spans="2:13" ht="12.75">
      <c r="B35" s="4"/>
      <c r="C35" s="4"/>
      <c r="D35" s="6"/>
      <c r="E35" s="6"/>
      <c r="F35" s="4"/>
      <c r="G35" s="4"/>
      <c r="H35" s="6"/>
      <c r="I35" s="6"/>
      <c r="K35" s="4"/>
      <c r="L35" s="6"/>
      <c r="M35" s="6"/>
    </row>
    <row r="36" spans="2:13" ht="12.75">
      <c r="B36" s="4"/>
      <c r="C36" s="4"/>
      <c r="D36" s="5"/>
      <c r="E36" s="5"/>
      <c r="F36" s="4"/>
      <c r="G36" s="4"/>
      <c r="H36" s="5"/>
      <c r="I36" s="5"/>
      <c r="K36" s="4"/>
      <c r="L36" s="5"/>
      <c r="M36" s="5"/>
    </row>
    <row r="37" spans="2:13" ht="12.75">
      <c r="B37" s="4"/>
      <c r="C37" s="4"/>
      <c r="D37" s="5"/>
      <c r="E37" s="5"/>
      <c r="F37" s="4"/>
      <c r="G37" s="4"/>
      <c r="H37" s="5"/>
      <c r="I37" s="5"/>
      <c r="K37" s="4"/>
      <c r="L37" s="5"/>
      <c r="M37" s="5"/>
    </row>
    <row r="38" spans="2:13" ht="12.75">
      <c r="B38" s="4"/>
      <c r="C38" s="7"/>
      <c r="D38" s="8"/>
      <c r="E38" s="8"/>
      <c r="F38" s="4"/>
      <c r="G38" s="7"/>
      <c r="H38" s="8"/>
      <c r="I38" s="8"/>
      <c r="K38" s="7"/>
      <c r="L38" s="8"/>
      <c r="M38" s="8"/>
    </row>
    <row r="39" spans="2:13" ht="12.75">
      <c r="B39" s="4"/>
      <c r="C39" s="4"/>
      <c r="D39" s="6"/>
      <c r="E39" s="6"/>
      <c r="F39" s="4"/>
      <c r="G39" s="4"/>
      <c r="H39" s="6"/>
      <c r="I39" s="6"/>
      <c r="K39" s="4"/>
      <c r="L39" s="6"/>
      <c r="M39" s="6"/>
    </row>
    <row r="40" spans="2:13" ht="12.75">
      <c r="B40" s="4"/>
      <c r="C40" s="4"/>
      <c r="D40" s="5"/>
      <c r="E40" s="5"/>
      <c r="F40" s="4"/>
      <c r="G40" s="4"/>
      <c r="H40" s="5"/>
      <c r="I40" s="5"/>
      <c r="K40" s="4"/>
      <c r="L40" s="5"/>
      <c r="M40" s="5"/>
    </row>
    <row r="41" spans="2:13" ht="12.75">
      <c r="B41" s="4"/>
      <c r="C41" s="4"/>
      <c r="D41" s="5"/>
      <c r="E41" s="5"/>
      <c r="F41" s="4"/>
      <c r="G41" s="4"/>
      <c r="H41" s="5"/>
      <c r="I41" s="5"/>
      <c r="K41" s="4"/>
      <c r="L41" s="5"/>
      <c r="M41" s="5"/>
    </row>
    <row r="42" spans="2:13" ht="12.75">
      <c r="B42" s="4"/>
      <c r="C42" s="7"/>
      <c r="D42" s="8"/>
      <c r="E42" s="8"/>
      <c r="F42" s="4"/>
      <c r="G42" s="7"/>
      <c r="H42" s="8"/>
      <c r="I42" s="8"/>
      <c r="K42" s="7"/>
      <c r="L42" s="8"/>
      <c r="M42" s="8"/>
    </row>
    <row r="43" spans="2:13" ht="12.75">
      <c r="B43" s="4"/>
      <c r="C43" s="4"/>
      <c r="D43" s="6"/>
      <c r="E43" s="6"/>
      <c r="F43" s="4"/>
      <c r="G43" s="4"/>
      <c r="H43" s="6"/>
      <c r="I43" s="6"/>
      <c r="K43" s="4"/>
      <c r="L43" s="6"/>
      <c r="M43" s="6"/>
    </row>
    <row r="44" spans="2:13" ht="12.75">
      <c r="B44" s="4"/>
      <c r="C44" s="4"/>
      <c r="D44" s="5"/>
      <c r="E44" s="5"/>
      <c r="F44" s="4"/>
      <c r="G44" s="4"/>
      <c r="H44" s="5"/>
      <c r="I44" s="5"/>
      <c r="K44" s="4"/>
      <c r="L44" s="5"/>
      <c r="M44" s="5"/>
    </row>
    <row r="45" spans="2:13" ht="12.75">
      <c r="B45" s="4"/>
      <c r="C45" s="4"/>
      <c r="D45" s="5"/>
      <c r="E45" s="5"/>
      <c r="F45" s="4"/>
      <c r="G45" s="4"/>
      <c r="H45" s="5"/>
      <c r="I45" s="5"/>
      <c r="K45" s="4"/>
      <c r="L45" s="5"/>
      <c r="M45" s="5"/>
    </row>
    <row r="46" spans="2:13" ht="12.75">
      <c r="B46" s="4"/>
      <c r="C46" s="7"/>
      <c r="D46" s="8"/>
      <c r="E46" s="8"/>
      <c r="F46" s="4"/>
      <c r="G46" s="7"/>
      <c r="H46" s="8"/>
      <c r="I46" s="8"/>
      <c r="K46" s="7"/>
      <c r="L46" s="8"/>
      <c r="M46" s="8"/>
    </row>
    <row r="47" spans="2:13" ht="12.75">
      <c r="B47" s="4"/>
      <c r="C47" s="4"/>
      <c r="D47" s="6"/>
      <c r="E47" s="6"/>
      <c r="F47" s="4"/>
      <c r="G47" s="4"/>
      <c r="H47" s="6"/>
      <c r="I47" s="6"/>
      <c r="K47" s="4"/>
      <c r="L47" s="6"/>
      <c r="M47" s="6"/>
    </row>
    <row r="48" spans="2:13" ht="12.75">
      <c r="B48" s="4"/>
      <c r="C48" s="4"/>
      <c r="D48" s="6"/>
      <c r="E48" s="6"/>
      <c r="F48" s="4"/>
      <c r="G48" s="4"/>
      <c r="H48" s="6"/>
      <c r="I48" s="6"/>
      <c r="K48" s="4"/>
      <c r="L48" s="6"/>
      <c r="M48" s="6"/>
    </row>
    <row r="49" spans="2:13" ht="12.75">
      <c r="B49" s="4"/>
      <c r="C49" s="4"/>
      <c r="D49" s="5"/>
      <c r="E49" s="5"/>
      <c r="F49" s="4"/>
      <c r="G49" s="4"/>
      <c r="H49" s="5"/>
      <c r="I49" s="5"/>
      <c r="K49" s="4"/>
      <c r="L49" s="5"/>
      <c r="M49" s="5"/>
    </row>
    <row r="50" spans="2:13" ht="12.75">
      <c r="B50" s="4"/>
      <c r="C50" s="7"/>
      <c r="D50" s="8"/>
      <c r="E50" s="8"/>
      <c r="F50" s="4"/>
      <c r="G50" s="7"/>
      <c r="H50" s="8"/>
      <c r="I50" s="8"/>
      <c r="K50" s="7"/>
      <c r="L50" s="8"/>
      <c r="M50" s="8"/>
    </row>
    <row r="51" spans="2:13" ht="12.75">
      <c r="B51" s="4"/>
      <c r="C51" s="4"/>
      <c r="D51" s="6"/>
      <c r="E51" s="6"/>
      <c r="F51" s="4"/>
      <c r="G51" s="4"/>
      <c r="H51" s="6"/>
      <c r="I51" s="6"/>
      <c r="K51" s="4"/>
      <c r="L51" s="6"/>
      <c r="M51" s="6"/>
    </row>
    <row r="52" spans="2:13" ht="12.75">
      <c r="B52" s="4"/>
      <c r="C52" s="4"/>
      <c r="D52" s="5"/>
      <c r="E52" s="5"/>
      <c r="F52" s="4"/>
      <c r="G52" s="4"/>
      <c r="H52" s="5"/>
      <c r="I52" s="5"/>
      <c r="K52" s="4"/>
      <c r="L52" s="5"/>
      <c r="M52" s="5"/>
    </row>
    <row r="53" spans="2:13" ht="12.75">
      <c r="B53" s="4"/>
      <c r="C53" s="4"/>
      <c r="D53" s="5"/>
      <c r="E53" s="5"/>
      <c r="F53" s="4"/>
      <c r="G53" s="4"/>
      <c r="H53" s="5"/>
      <c r="I53" s="5"/>
      <c r="K53" s="4"/>
      <c r="L53" s="5"/>
      <c r="M53" s="5"/>
    </row>
    <row r="54" spans="2:13" ht="12.75">
      <c r="B54" s="4"/>
      <c r="C54" s="7"/>
      <c r="D54" s="8"/>
      <c r="E54" s="8"/>
      <c r="F54" s="4"/>
      <c r="G54" s="7"/>
      <c r="H54" s="8"/>
      <c r="I54" s="8"/>
      <c r="K54" s="7"/>
      <c r="L54" s="8"/>
      <c r="M54" s="8"/>
    </row>
    <row r="55" spans="2:13" ht="12.75">
      <c r="B55" s="4"/>
      <c r="C55" s="4"/>
      <c r="D55" s="8"/>
      <c r="E55" s="8"/>
      <c r="F55" s="4"/>
      <c r="G55" s="4"/>
      <c r="H55" s="8"/>
      <c r="I55" s="8"/>
      <c r="K55" s="4"/>
      <c r="L55" s="8"/>
      <c r="M55" s="8"/>
    </row>
    <row r="56" spans="2:13" ht="12.75">
      <c r="B56" s="4"/>
      <c r="C56" s="4"/>
      <c r="D56" s="8"/>
      <c r="E56" s="8"/>
      <c r="F56" s="4"/>
      <c r="G56" s="4"/>
      <c r="H56" s="8"/>
      <c r="I56" s="8"/>
      <c r="K56" s="4"/>
      <c r="L56" s="8"/>
      <c r="M56" s="8"/>
    </row>
    <row r="57" spans="2:13" ht="12.75">
      <c r="B57" s="4"/>
      <c r="C57" s="4"/>
      <c r="D57" s="8"/>
      <c r="E57" s="8"/>
      <c r="F57" s="4"/>
      <c r="G57" s="4"/>
      <c r="H57" s="8"/>
      <c r="I57" s="8"/>
      <c r="K57" s="4"/>
      <c r="L57" s="8"/>
      <c r="M57" s="8"/>
    </row>
    <row r="58" spans="2:13" ht="12.75">
      <c r="B58" s="4"/>
      <c r="C58" s="7"/>
      <c r="D58" s="8"/>
      <c r="E58" s="8"/>
      <c r="F58" s="4"/>
      <c r="G58" s="7"/>
      <c r="H58" s="8"/>
      <c r="I58" s="8"/>
      <c r="K58" s="7"/>
      <c r="L58" s="8"/>
      <c r="M58" s="8"/>
    </row>
    <row r="59" spans="2:13" ht="12.75">
      <c r="B59" s="4"/>
      <c r="C59" s="4"/>
      <c r="D59" s="5"/>
      <c r="E59" s="5"/>
      <c r="F59" s="4"/>
      <c r="G59" s="4"/>
      <c r="H59" s="5"/>
      <c r="I59" s="5"/>
      <c r="K59" s="4"/>
      <c r="L59" s="5"/>
      <c r="M59" s="5"/>
    </row>
    <row r="60" spans="2:13" ht="12.75">
      <c r="B60" s="4"/>
      <c r="C60" s="4"/>
      <c r="D60" s="4"/>
      <c r="E60" s="4"/>
      <c r="F60" s="4"/>
      <c r="G60" s="4"/>
      <c r="H60" s="4"/>
      <c r="I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K74" s="4"/>
      <c r="L74" s="4"/>
      <c r="M74" s="4"/>
    </row>
  </sheetData>
  <mergeCells count="3">
    <mergeCell ref="C4:E4"/>
    <mergeCell ref="G4:I4"/>
    <mergeCell ref="K4:M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9"/>
  <sheetViews>
    <sheetView workbookViewId="0" topLeftCell="A1">
      <selection activeCell="B2" sqref="B2"/>
    </sheetView>
  </sheetViews>
  <sheetFormatPr defaultColWidth="9.140625" defaultRowHeight="12.75"/>
  <cols>
    <col min="1" max="1" width="4.8515625" style="1" customWidth="1"/>
    <col min="2" max="2" width="8.8515625" style="1" customWidth="1"/>
    <col min="3" max="6" width="9.7109375" style="1" customWidth="1"/>
    <col min="7" max="7" width="1.57421875" style="1" customWidth="1"/>
    <col min="8" max="8" width="10.28125" style="1" customWidth="1"/>
    <col min="9" max="11" width="9.7109375" style="1" customWidth="1"/>
    <col min="12" max="12" width="7.8515625" style="1" customWidth="1"/>
    <col min="13" max="16384" width="9.140625" style="1" customWidth="1"/>
  </cols>
  <sheetData>
    <row r="2" spans="2:7" ht="12.75">
      <c r="B2" s="4"/>
      <c r="C2" s="7"/>
      <c r="D2" s="8"/>
      <c r="E2" s="8"/>
      <c r="F2" s="8"/>
      <c r="G2" s="4"/>
    </row>
    <row r="3" spans="2:11" s="2" customFormat="1" ht="28.5" customHeight="1">
      <c r="B3" s="111" t="s">
        <v>24</v>
      </c>
      <c r="C3" s="137"/>
      <c r="D3" s="137"/>
      <c r="E3" s="137"/>
      <c r="F3" s="137"/>
      <c r="G3" s="137"/>
      <c r="H3" s="137"/>
      <c r="I3" s="137"/>
      <c r="J3" s="137"/>
      <c r="K3" s="112"/>
    </row>
    <row r="4" spans="2:11" ht="45" customHeight="1">
      <c r="B4" s="98" t="s">
        <v>0</v>
      </c>
      <c r="C4" s="99" t="s">
        <v>4</v>
      </c>
      <c r="D4" s="99" t="s">
        <v>5</v>
      </c>
      <c r="E4" s="99" t="s">
        <v>6</v>
      </c>
      <c r="F4" s="99" t="s">
        <v>7</v>
      </c>
      <c r="G4" s="100"/>
      <c r="H4" s="99" t="s">
        <v>81</v>
      </c>
      <c r="I4" s="99" t="s">
        <v>82</v>
      </c>
      <c r="J4" s="99" t="s">
        <v>83</v>
      </c>
      <c r="K4" s="99" t="s">
        <v>84</v>
      </c>
    </row>
    <row r="5" spans="2:11" ht="12.75">
      <c r="B5" s="10" t="s">
        <v>14</v>
      </c>
      <c r="C5" s="79">
        <v>7.27</v>
      </c>
      <c r="D5" s="79">
        <v>8.5</v>
      </c>
      <c r="E5" s="79">
        <v>7.89</v>
      </c>
      <c r="F5" s="80">
        <v>2.88</v>
      </c>
      <c r="G5" s="101"/>
      <c r="H5" s="79">
        <v>1.4</v>
      </c>
      <c r="I5" s="79">
        <v>2.88</v>
      </c>
      <c r="J5" s="79">
        <v>5.95</v>
      </c>
      <c r="K5" s="80">
        <v>0.86</v>
      </c>
    </row>
    <row r="6" spans="2:11" ht="12.75">
      <c r="B6" s="14" t="s">
        <v>26</v>
      </c>
      <c r="C6" s="81">
        <v>9.95</v>
      </c>
      <c r="D6" s="81">
        <v>10.88</v>
      </c>
      <c r="E6" s="81">
        <v>10.46</v>
      </c>
      <c r="F6" s="82">
        <v>4.93</v>
      </c>
      <c r="G6" s="101"/>
      <c r="H6" s="81">
        <v>2.07</v>
      </c>
      <c r="I6" s="81">
        <v>4.74</v>
      </c>
      <c r="J6" s="81">
        <v>9.03</v>
      </c>
      <c r="K6" s="82">
        <v>2.27</v>
      </c>
    </row>
    <row r="7" spans="2:11" ht="12.75">
      <c r="B7" s="14" t="s">
        <v>15</v>
      </c>
      <c r="C7" s="81">
        <v>5.9</v>
      </c>
      <c r="D7" s="81">
        <v>6.04</v>
      </c>
      <c r="E7" s="81">
        <v>4.85</v>
      </c>
      <c r="F7" s="82">
        <v>2.23</v>
      </c>
      <c r="G7" s="101"/>
      <c r="H7" s="81">
        <v>1.18</v>
      </c>
      <c r="I7" s="81">
        <v>2.28</v>
      </c>
      <c r="J7" s="81">
        <v>4.5</v>
      </c>
      <c r="K7" s="82">
        <v>1.89</v>
      </c>
    </row>
    <row r="8" spans="2:11" ht="12.75">
      <c r="B8" s="14" t="s">
        <v>16</v>
      </c>
      <c r="C8" s="81">
        <v>10.54</v>
      </c>
      <c r="D8" s="81">
        <v>10.66</v>
      </c>
      <c r="E8" s="81">
        <v>8.71</v>
      </c>
      <c r="F8" s="82">
        <v>4.95</v>
      </c>
      <c r="G8" s="101"/>
      <c r="H8" s="81">
        <v>1.72</v>
      </c>
      <c r="I8" s="81">
        <v>4.09</v>
      </c>
      <c r="J8" s="81">
        <v>11.13</v>
      </c>
      <c r="K8" s="81">
        <v>1.1</v>
      </c>
    </row>
    <row r="9" spans="2:11" ht="12.75">
      <c r="B9" s="14" t="s">
        <v>17</v>
      </c>
      <c r="C9" s="81">
        <v>6.72</v>
      </c>
      <c r="D9" s="81">
        <v>7.06</v>
      </c>
      <c r="E9" s="81">
        <v>6.29</v>
      </c>
      <c r="F9" s="82">
        <v>2.6</v>
      </c>
      <c r="G9" s="101"/>
      <c r="H9" s="81">
        <v>1.33</v>
      </c>
      <c r="I9" s="81">
        <v>2.42</v>
      </c>
      <c r="J9" s="81">
        <v>5.91</v>
      </c>
      <c r="K9" s="82">
        <v>1.98</v>
      </c>
    </row>
    <row r="10" spans="2:11" ht="12.75">
      <c r="B10" s="14" t="s">
        <v>18</v>
      </c>
      <c r="C10" s="81">
        <v>7.5</v>
      </c>
      <c r="D10" s="81">
        <v>9.36</v>
      </c>
      <c r="E10" s="81">
        <v>8.59</v>
      </c>
      <c r="F10" s="82">
        <v>4.03</v>
      </c>
      <c r="G10" s="101"/>
      <c r="H10" s="81">
        <v>2.74</v>
      </c>
      <c r="I10" s="81">
        <v>3.97</v>
      </c>
      <c r="J10" s="81">
        <v>7.57</v>
      </c>
      <c r="K10" s="82">
        <v>2.1</v>
      </c>
    </row>
    <row r="11" spans="2:11" ht="12.75">
      <c r="B11" s="14" t="s">
        <v>20</v>
      </c>
      <c r="C11" s="81">
        <v>13.31</v>
      </c>
      <c r="D11" s="81">
        <v>12.43</v>
      </c>
      <c r="E11" s="81">
        <v>13.05</v>
      </c>
      <c r="F11" s="81">
        <v>4.65</v>
      </c>
      <c r="G11" s="101"/>
      <c r="H11" s="81">
        <v>2.27</v>
      </c>
      <c r="I11" s="81">
        <v>4.2</v>
      </c>
      <c r="J11" s="81">
        <v>10.35</v>
      </c>
      <c r="K11" s="81">
        <v>2.06</v>
      </c>
    </row>
    <row r="12" spans="2:11" ht="12.75">
      <c r="B12" s="14" t="s">
        <v>19</v>
      </c>
      <c r="C12" s="81">
        <v>7.8</v>
      </c>
      <c r="D12" s="81">
        <v>8.58</v>
      </c>
      <c r="E12" s="81">
        <v>8.36</v>
      </c>
      <c r="F12" s="81">
        <v>4.31</v>
      </c>
      <c r="G12" s="101"/>
      <c r="H12" s="81">
        <v>1.6</v>
      </c>
      <c r="I12" s="81">
        <v>4.78</v>
      </c>
      <c r="J12" s="81">
        <v>11.84</v>
      </c>
      <c r="K12" s="81">
        <v>1.5</v>
      </c>
    </row>
    <row r="13" spans="2:11" ht="12.75">
      <c r="B13" s="14" t="s">
        <v>21</v>
      </c>
      <c r="C13" s="81">
        <v>6.14</v>
      </c>
      <c r="D13" s="81">
        <v>7.35</v>
      </c>
      <c r="E13" s="81">
        <v>6.22</v>
      </c>
      <c r="F13" s="81">
        <v>3.2</v>
      </c>
      <c r="G13" s="101"/>
      <c r="H13" s="81">
        <v>1.75</v>
      </c>
      <c r="I13" s="81">
        <v>3.48</v>
      </c>
      <c r="J13" s="81">
        <v>5.24</v>
      </c>
      <c r="K13" s="81">
        <v>1.91</v>
      </c>
    </row>
    <row r="14" spans="2:11" s="3" customFormat="1" ht="12.75">
      <c r="B14" s="14" t="s">
        <v>22</v>
      </c>
      <c r="C14" s="81">
        <v>3.25</v>
      </c>
      <c r="D14" s="81">
        <v>3.06</v>
      </c>
      <c r="E14" s="81">
        <v>2.67</v>
      </c>
      <c r="F14" s="81">
        <v>1.17</v>
      </c>
      <c r="G14" s="101"/>
      <c r="H14" s="81">
        <v>0.57</v>
      </c>
      <c r="I14" s="81">
        <v>0.92</v>
      </c>
      <c r="J14" s="81">
        <v>2.06</v>
      </c>
      <c r="K14" s="81">
        <v>1.57</v>
      </c>
    </row>
    <row r="15" spans="2:11" ht="12.75">
      <c r="B15" s="14" t="s">
        <v>23</v>
      </c>
      <c r="C15" s="81">
        <v>6.43</v>
      </c>
      <c r="D15" s="81">
        <v>6.4</v>
      </c>
      <c r="E15" s="81">
        <v>5.77</v>
      </c>
      <c r="F15" s="81">
        <v>2.62</v>
      </c>
      <c r="G15" s="102"/>
      <c r="H15" s="81">
        <v>1.03</v>
      </c>
      <c r="I15" s="81">
        <v>2.97</v>
      </c>
      <c r="J15" s="81">
        <v>4.85</v>
      </c>
      <c r="K15" s="81">
        <v>2.13</v>
      </c>
    </row>
    <row r="16" spans="2:11" ht="12.75">
      <c r="B16" s="14"/>
      <c r="C16" s="81"/>
      <c r="D16" s="81"/>
      <c r="E16" s="81"/>
      <c r="F16" s="81"/>
      <c r="G16" s="102"/>
      <c r="H16" s="81"/>
      <c r="I16" s="81"/>
      <c r="J16" s="81"/>
      <c r="K16" s="81"/>
    </row>
    <row r="17" spans="2:11" ht="12.75">
      <c r="B17" s="103" t="s">
        <v>79</v>
      </c>
      <c r="C17" s="104">
        <v>4.58</v>
      </c>
      <c r="D17" s="104">
        <v>5.37</v>
      </c>
      <c r="E17" s="104">
        <v>4.82</v>
      </c>
      <c r="F17" s="104">
        <v>2.31</v>
      </c>
      <c r="G17" s="105"/>
      <c r="H17" s="104">
        <v>1.1</v>
      </c>
      <c r="I17" s="104">
        <v>2.41</v>
      </c>
      <c r="J17" s="104">
        <v>4.57</v>
      </c>
      <c r="K17" s="104">
        <v>1.77</v>
      </c>
    </row>
    <row r="18" spans="2:7" ht="12.75">
      <c r="B18" s="23" t="s">
        <v>63</v>
      </c>
      <c r="C18" s="4"/>
      <c r="D18" s="5"/>
      <c r="E18" s="5"/>
      <c r="F18" s="5"/>
      <c r="G18" s="4"/>
    </row>
    <row r="19" spans="2:7" ht="12.75">
      <c r="B19" s="4"/>
      <c r="C19" s="4"/>
      <c r="D19" s="5"/>
      <c r="E19" s="5"/>
      <c r="F19" s="5"/>
      <c r="G19" s="4"/>
    </row>
  </sheetData>
  <mergeCells count="1">
    <mergeCell ref="B3:K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renato.rovetta</dc:creator>
  <cp:keywords/>
  <dc:description/>
  <cp:lastModifiedBy>Cestim</cp:lastModifiedBy>
  <cp:lastPrinted>2005-12-01T15:29:09Z</cp:lastPrinted>
  <dcterms:created xsi:type="dcterms:W3CDTF">2005-10-28T13:27:34Z</dcterms:created>
  <dcterms:modified xsi:type="dcterms:W3CDTF">2007-04-12T15:06:01Z</dcterms:modified>
  <cp:category/>
  <cp:version/>
  <cp:contentType/>
  <cp:contentStatus/>
</cp:coreProperties>
</file>