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1" sheetId="1" r:id="rId1"/>
    <sheet name="2" sheetId="2" r:id="rId2"/>
    <sheet name="3" sheetId="3" r:id="rId3"/>
  </sheets>
  <definedNames>
    <definedName name="_xlnm.Print_Area" localSheetId="0">'1'!$B$2:$T$36</definedName>
    <definedName name="_xlnm.Print_Area" localSheetId="1">'2'!$B$2:$H$18</definedName>
    <definedName name="_xlnm.Print_Area" localSheetId="2">'3'!$B$3:$K$18</definedName>
  </definedNames>
  <calcPr fullCalcOnLoad="1"/>
</workbook>
</file>

<file path=xl/sharedStrings.xml><?xml version="1.0" encoding="utf-8"?>
<sst xmlns="http://schemas.openxmlformats.org/spreadsheetml/2006/main" count="130" uniqueCount="49">
  <si>
    <t>Provincia</t>
  </si>
  <si>
    <t>Infanzia</t>
  </si>
  <si>
    <t>Primaria</t>
  </si>
  <si>
    <t>Secondaria I grado</t>
  </si>
  <si>
    <t>Secondaria II grado</t>
  </si>
  <si>
    <t>TOTALE</t>
  </si>
  <si>
    <t>Bergamo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</si>
  <si>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</si>
  <si>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</si>
  <si>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</si>
  <si>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</si>
  <si>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</si>
  <si>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</si>
  <si>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</si>
  <si>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</si>
  <si>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</si>
  <si>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Brescia</t>
  </si>
  <si>
    <t>Lombardia</t>
  </si>
  <si>
    <t>Europa</t>
  </si>
  <si>
    <t>UE</t>
  </si>
  <si>
    <t>Non UE</t>
  </si>
  <si>
    <t>Africa</t>
  </si>
  <si>
    <t>America</t>
  </si>
  <si>
    <t>Asia</t>
  </si>
  <si>
    <t>Oceania e apolidi</t>
  </si>
  <si>
    <t>di cui femmine</t>
  </si>
  <si>
    <t>Percentuali di colonna</t>
  </si>
  <si>
    <t>Percentuali di riga</t>
  </si>
  <si>
    <t>nel comune capoluogo</t>
  </si>
  <si>
    <t>negli altri comuni della provincia</t>
  </si>
  <si>
    <t>Alunni con cittadinanza non italiana per 100 frequentanti in tutti i comuni della provincia</t>
  </si>
  <si>
    <t>N° di cittadinanze rappresentate</t>
  </si>
  <si>
    <t>Stato estero di cittadinanza più rappresentato</t>
  </si>
  <si>
    <t>% alunni dello Stato estero più rappresentato sugli alunni con cittadinanza non italiana in totale</t>
  </si>
  <si>
    <t>Marocco</t>
  </si>
  <si>
    <t>India</t>
  </si>
  <si>
    <t>Albania</t>
  </si>
  <si>
    <t>ITALIA</t>
  </si>
  <si>
    <t>% Lombardia su Italia</t>
  </si>
  <si>
    <t>Filippine</t>
  </si>
  <si>
    <t>Istruzione Classica, Scientifica e Magistrale</t>
  </si>
  <si>
    <t>Istruzione Tecnica</t>
  </si>
  <si>
    <t>Istruzione Professionale</t>
  </si>
  <si>
    <t>Istruzione Artistica</t>
  </si>
  <si>
    <t xml:space="preserve">Alunni con cittadinanza non italiana per provincia e continente di provenienza.
 Lombardia - a.s. 2001/2002 </t>
  </si>
  <si>
    <r>
      <t>Fonte:</t>
    </r>
    <r>
      <rPr>
        <sz val="8"/>
        <rFont val="Arial"/>
        <family val="2"/>
      </rPr>
      <t xml:space="preserve"> Miur, 2002</t>
    </r>
  </si>
  <si>
    <t xml:space="preserve">Quadro sintetico sugli alunni con cittadinanza non italiana per provincia.
 Lombardia - a.s. 2001/2002 </t>
  </si>
  <si>
    <t xml:space="preserve">Incidenza % alunni con cittadinanza non italiana su totale alunni per provincia e ordine di scuola. Lombardia - a.s. 2001/2002 </t>
  </si>
  <si>
    <t xml:space="preserve">Percentuale di alunni con cittadinanza non italiana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</si>
</sst>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GoudyOlSt BT"/>
      <family val="0"/>
    </font>
    <font>
      <sz val="9"/>
      <name val="GoudyOlSt BT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17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1" fontId="5" fillId="0" borderId="8" xfId="0" applyNumberFormat="1" applyFont="1" applyBorder="1" applyAlignment="1">
      <alignment vertical="center"/>
    </xf>
    <xf numFmtId="171" fontId="5" fillId="0" borderId="9" xfId="0" applyNumberFormat="1" applyFont="1" applyBorder="1" applyAlignment="1">
      <alignment vertical="center"/>
    </xf>
    <xf numFmtId="171" fontId="6" fillId="2" borderId="8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Distribuzione percentuale degli alunni con cittadinanza non italiana per continente di provenienza. Lombardia a.s.2001/2002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6375"/>
          <c:y val="0.28925"/>
          <c:w val="0.61775"/>
          <c:h val="0.53075"/>
        </c:manualLayout>
      </c:layout>
      <c:pie3DChart>
        <c:varyColors val="1"/>
        <c:ser>
          <c:idx val="0"/>
          <c:order val="0"/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C0C0C0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FFFF99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1!$M$3:$R$4</c:f>
              <c:multiLvlStrCache>
                <c:ptCount val="6"/>
                <c:lvl>
                  <c:pt idx="0">
                    <c:v>UE</c:v>
                  </c:pt>
                  <c:pt idx="1">
                    <c:v>Non UE</c:v>
                  </c:pt>
                  <c:pt idx="2">
                    <c:v>Africa</c:v>
                  </c:pt>
                  <c:pt idx="3">
                    <c:v>America</c:v>
                  </c:pt>
                  <c:pt idx="4">
                    <c:v>Asia</c:v>
                  </c:pt>
                  <c:pt idx="5">
                    <c:v>Oceania e apolidi</c:v>
                  </c:pt>
                </c:lvl>
                <c:lvl>
                  <c:pt idx="0">
                    <c:v>Europa</c:v>
                  </c:pt>
                </c:lvl>
              </c:multiLvlStrCache>
            </c:multiLvlStrRef>
          </c:cat>
          <c:val>
            <c:numRef>
              <c:f>1!$M$16:$R$16</c:f>
              <c:numCache>
                <c:ptCount val="6"/>
                <c:pt idx="0">
                  <c:v>2.4494427017286258</c:v>
                </c:pt>
                <c:pt idx="1">
                  <c:v>28.968386393468155</c:v>
                </c:pt>
                <c:pt idx="2">
                  <c:v>31.093016529844935</c:v>
                </c:pt>
                <c:pt idx="3">
                  <c:v>16.18056019043805</c:v>
                </c:pt>
                <c:pt idx="4">
                  <c:v>21.20403123540012</c:v>
                </c:pt>
                <c:pt idx="5">
                  <c:v>0.1045629491201139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17</xdr:row>
      <xdr:rowOff>152400</xdr:rowOff>
    </xdr:from>
    <xdr:to>
      <xdr:col>19</xdr:col>
      <xdr:colOff>514350</xdr:colOff>
      <xdr:row>35</xdr:row>
      <xdr:rowOff>28575</xdr:rowOff>
    </xdr:to>
    <xdr:graphicFrame>
      <xdr:nvGraphicFramePr>
        <xdr:cNvPr id="1" name="Chart 3"/>
        <xdr:cNvGraphicFramePr/>
      </xdr:nvGraphicFramePr>
      <xdr:xfrm>
        <a:off x="5514975" y="3143250"/>
        <a:ext cx="4686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6"/>
  <sheetViews>
    <sheetView tabSelected="1" workbookViewId="0" topLeftCell="A1">
      <selection activeCell="O38" sqref="O38"/>
    </sheetView>
  </sheetViews>
  <sheetFormatPr defaultColWidth="9.140625" defaultRowHeight="12.75"/>
  <cols>
    <col min="1" max="1" width="4.8515625" style="1" customWidth="1"/>
    <col min="2" max="2" width="12.7109375" style="1" customWidth="1"/>
    <col min="3" max="10" width="7.7109375" style="1" customWidth="1"/>
    <col min="11" max="11" width="3.28125" style="1" customWidth="1"/>
    <col min="12" max="12" width="8.7109375" style="1" customWidth="1"/>
    <col min="13" max="20" width="7.7109375" style="1" customWidth="1"/>
    <col min="21" max="16384" width="9.140625" style="1" customWidth="1"/>
  </cols>
  <sheetData>
    <row r="2" spans="2:20" ht="27.75" customHeight="1">
      <c r="B2" s="70" t="s">
        <v>44</v>
      </c>
      <c r="C2" s="71"/>
      <c r="D2" s="71"/>
      <c r="E2" s="71"/>
      <c r="F2" s="71"/>
      <c r="G2" s="71"/>
      <c r="H2" s="71"/>
      <c r="I2" s="71"/>
      <c r="J2" s="72"/>
      <c r="L2" s="73" t="s">
        <v>27</v>
      </c>
      <c r="M2" s="74"/>
      <c r="N2" s="74"/>
      <c r="O2" s="74"/>
      <c r="P2" s="74"/>
      <c r="Q2" s="74"/>
      <c r="R2" s="74"/>
      <c r="S2" s="74"/>
      <c r="T2" s="75"/>
    </row>
    <row r="3" spans="2:20" ht="13.5" customHeight="1">
      <c r="B3" s="76" t="s">
        <v>0</v>
      </c>
      <c r="C3" s="78" t="s">
        <v>18</v>
      </c>
      <c r="D3" s="79"/>
      <c r="E3" s="80" t="s">
        <v>21</v>
      </c>
      <c r="F3" s="76" t="s">
        <v>22</v>
      </c>
      <c r="G3" s="80" t="s">
        <v>23</v>
      </c>
      <c r="H3" s="76" t="s">
        <v>24</v>
      </c>
      <c r="I3" s="82" t="s">
        <v>5</v>
      </c>
      <c r="J3" s="76" t="s">
        <v>25</v>
      </c>
      <c r="K3" s="25"/>
      <c r="L3" s="76" t="s">
        <v>0</v>
      </c>
      <c r="M3" s="78" t="s">
        <v>18</v>
      </c>
      <c r="N3" s="79"/>
      <c r="O3" s="80" t="s">
        <v>21</v>
      </c>
      <c r="P3" s="76" t="s">
        <v>22</v>
      </c>
      <c r="Q3" s="80" t="s">
        <v>23</v>
      </c>
      <c r="R3" s="76" t="s">
        <v>24</v>
      </c>
      <c r="S3" s="82" t="s">
        <v>5</v>
      </c>
      <c r="T3" s="76" t="s">
        <v>25</v>
      </c>
    </row>
    <row r="4" spans="2:20" s="2" customFormat="1" ht="15.75" customHeight="1">
      <c r="B4" s="77"/>
      <c r="C4" s="14" t="s">
        <v>19</v>
      </c>
      <c r="D4" s="14" t="s">
        <v>20</v>
      </c>
      <c r="E4" s="81"/>
      <c r="F4" s="77"/>
      <c r="G4" s="81"/>
      <c r="H4" s="77"/>
      <c r="I4" s="83"/>
      <c r="J4" s="77"/>
      <c r="K4" s="26"/>
      <c r="L4" s="77"/>
      <c r="M4" s="14" t="s">
        <v>19</v>
      </c>
      <c r="N4" s="14" t="s">
        <v>20</v>
      </c>
      <c r="O4" s="81"/>
      <c r="P4" s="77"/>
      <c r="Q4" s="81"/>
      <c r="R4" s="77"/>
      <c r="S4" s="83"/>
      <c r="T4" s="77"/>
    </row>
    <row r="5" spans="2:20" ht="12.75">
      <c r="B5" s="9" t="s">
        <v>6</v>
      </c>
      <c r="C5" s="10">
        <v>77</v>
      </c>
      <c r="D5" s="11">
        <v>1522</v>
      </c>
      <c r="E5" s="10">
        <v>2081</v>
      </c>
      <c r="F5" s="11">
        <v>455</v>
      </c>
      <c r="G5" s="10">
        <v>449</v>
      </c>
      <c r="H5" s="11">
        <v>2</v>
      </c>
      <c r="I5" s="22">
        <f>SUM(C5:H5)</f>
        <v>4586</v>
      </c>
      <c r="J5" s="10">
        <v>2115</v>
      </c>
      <c r="K5" s="25"/>
      <c r="L5" s="9" t="s">
        <v>6</v>
      </c>
      <c r="M5" s="17">
        <f>+C5/$I5*100</f>
        <v>1.6790231138246836</v>
      </c>
      <c r="N5" s="17">
        <f aca="true" t="shared" si="0" ref="N5:N17">+D5/$I5*100</f>
        <v>33.18796336676842</v>
      </c>
      <c r="O5" s="17">
        <f aca="true" t="shared" si="1" ref="O5:O17">+E5/$I5*100</f>
        <v>45.377235063235936</v>
      </c>
      <c r="P5" s="17">
        <f aca="true" t="shared" si="2" ref="P5:P17">+F5/$I5*100</f>
        <v>9.92150021805495</v>
      </c>
      <c r="Q5" s="17">
        <f aca="true" t="shared" si="3" ref="Q5:Q17">+G5/$I5*100</f>
        <v>9.790667248146532</v>
      </c>
      <c r="R5" s="17">
        <f aca="true" t="shared" si="4" ref="R5:R17">+H5/$I5*100</f>
        <v>0.04361098996947231</v>
      </c>
      <c r="S5" s="32">
        <f aca="true" t="shared" si="5" ref="S5:S17">+I5/$I5*100</f>
        <v>100</v>
      </c>
      <c r="T5" s="17">
        <f aca="true" t="shared" si="6" ref="T5:T17">+J5/$I5*100</f>
        <v>46.118621892716966</v>
      </c>
    </row>
    <row r="6" spans="2:20" ht="12.75">
      <c r="B6" s="12" t="s">
        <v>16</v>
      </c>
      <c r="C6" s="13">
        <v>104</v>
      </c>
      <c r="D6" s="16">
        <v>2556</v>
      </c>
      <c r="E6" s="13">
        <v>2857</v>
      </c>
      <c r="F6" s="16">
        <v>473</v>
      </c>
      <c r="G6" s="13">
        <v>1625</v>
      </c>
      <c r="H6" s="16">
        <v>3</v>
      </c>
      <c r="I6" s="23">
        <f aca="true" t="shared" si="7" ref="I6:I17">SUM(C6:H6)</f>
        <v>7618</v>
      </c>
      <c r="J6" s="13">
        <v>3366</v>
      </c>
      <c r="K6" s="25"/>
      <c r="L6" s="12" t="s">
        <v>16</v>
      </c>
      <c r="M6" s="19">
        <f aca="true" t="shared" si="8" ref="M6:M17">+C6/$I6*100</f>
        <v>1.3651877133105803</v>
      </c>
      <c r="N6" s="19">
        <f t="shared" si="0"/>
        <v>33.55211341559464</v>
      </c>
      <c r="O6" s="19">
        <f t="shared" si="1"/>
        <v>37.503281701233924</v>
      </c>
      <c r="P6" s="19">
        <f t="shared" si="2"/>
        <v>6.208978734576004</v>
      </c>
      <c r="Q6" s="19">
        <f t="shared" si="3"/>
        <v>21.331058020477816</v>
      </c>
      <c r="R6" s="19">
        <f t="shared" si="4"/>
        <v>0.03938041480703597</v>
      </c>
      <c r="S6" s="33">
        <f t="shared" si="5"/>
        <v>100</v>
      </c>
      <c r="T6" s="19">
        <f t="shared" si="6"/>
        <v>44.18482541349435</v>
      </c>
    </row>
    <row r="7" spans="2:20" ht="12.75">
      <c r="B7" s="12" t="s">
        <v>7</v>
      </c>
      <c r="C7" s="13">
        <v>78</v>
      </c>
      <c r="D7" s="16">
        <v>692</v>
      </c>
      <c r="E7" s="13">
        <v>580</v>
      </c>
      <c r="F7" s="16">
        <v>172</v>
      </c>
      <c r="G7" s="13">
        <v>227</v>
      </c>
      <c r="H7" s="16">
        <v>2</v>
      </c>
      <c r="I7" s="23">
        <f t="shared" si="7"/>
        <v>1751</v>
      </c>
      <c r="J7" s="13">
        <v>796</v>
      </c>
      <c r="K7" s="25"/>
      <c r="L7" s="12" t="s">
        <v>7</v>
      </c>
      <c r="M7" s="19">
        <f t="shared" si="8"/>
        <v>4.454597372929754</v>
      </c>
      <c r="N7" s="19">
        <f t="shared" si="0"/>
        <v>39.52027412906911</v>
      </c>
      <c r="O7" s="19">
        <f t="shared" si="1"/>
        <v>33.12392918332382</v>
      </c>
      <c r="P7" s="19">
        <f t="shared" si="2"/>
        <v>9.822958309537407</v>
      </c>
      <c r="Q7" s="19">
        <f t="shared" si="3"/>
        <v>12.964020559680185</v>
      </c>
      <c r="R7" s="19">
        <f t="shared" si="4"/>
        <v>0.1142204454597373</v>
      </c>
      <c r="S7" s="33">
        <f t="shared" si="5"/>
        <v>100</v>
      </c>
      <c r="T7" s="19">
        <f t="shared" si="6"/>
        <v>45.45973729297545</v>
      </c>
    </row>
    <row r="8" spans="2:20" ht="12.75">
      <c r="B8" s="12" t="s">
        <v>8</v>
      </c>
      <c r="C8" s="13">
        <v>76</v>
      </c>
      <c r="D8" s="16">
        <v>693</v>
      </c>
      <c r="E8" s="13">
        <v>643</v>
      </c>
      <c r="F8" s="16">
        <v>94</v>
      </c>
      <c r="G8" s="13">
        <v>628</v>
      </c>
      <c r="H8" s="16">
        <v>1</v>
      </c>
      <c r="I8" s="23">
        <f t="shared" si="7"/>
        <v>2135</v>
      </c>
      <c r="J8" s="13">
        <v>974</v>
      </c>
      <c r="K8" s="25"/>
      <c r="L8" s="12" t="s">
        <v>8</v>
      </c>
      <c r="M8" s="19">
        <f t="shared" si="8"/>
        <v>3.5597189695550355</v>
      </c>
      <c r="N8" s="19">
        <f t="shared" si="0"/>
        <v>32.459016393442624</v>
      </c>
      <c r="O8" s="19">
        <f t="shared" si="1"/>
        <v>30.117096018735364</v>
      </c>
      <c r="P8" s="19">
        <f t="shared" si="2"/>
        <v>4.402810304449649</v>
      </c>
      <c r="Q8" s="19">
        <f t="shared" si="3"/>
        <v>29.414519906323182</v>
      </c>
      <c r="R8" s="19">
        <f t="shared" si="4"/>
        <v>0.046838407494145196</v>
      </c>
      <c r="S8" s="33">
        <f t="shared" si="5"/>
        <v>100</v>
      </c>
      <c r="T8" s="19">
        <f t="shared" si="6"/>
        <v>45.62060889929742</v>
      </c>
    </row>
    <row r="9" spans="2:20" ht="12.75">
      <c r="B9" s="12" t="s">
        <v>9</v>
      </c>
      <c r="C9" s="13">
        <v>33</v>
      </c>
      <c r="D9" s="16">
        <v>591</v>
      </c>
      <c r="E9" s="13">
        <v>550</v>
      </c>
      <c r="F9" s="16">
        <v>115</v>
      </c>
      <c r="G9" s="13">
        <v>90</v>
      </c>
      <c r="H9" s="16">
        <v>1</v>
      </c>
      <c r="I9" s="23">
        <f t="shared" si="7"/>
        <v>1380</v>
      </c>
      <c r="J9" s="13">
        <v>651</v>
      </c>
      <c r="K9" s="25"/>
      <c r="L9" s="12" t="s">
        <v>9</v>
      </c>
      <c r="M9" s="19">
        <f t="shared" si="8"/>
        <v>2.391304347826087</v>
      </c>
      <c r="N9" s="19">
        <f t="shared" si="0"/>
        <v>42.82608695652174</v>
      </c>
      <c r="O9" s="19">
        <f t="shared" si="1"/>
        <v>39.85507246376812</v>
      </c>
      <c r="P9" s="19">
        <f t="shared" si="2"/>
        <v>8.333333333333332</v>
      </c>
      <c r="Q9" s="19">
        <f t="shared" si="3"/>
        <v>6.521739130434782</v>
      </c>
      <c r="R9" s="19">
        <f t="shared" si="4"/>
        <v>0.07246376811594203</v>
      </c>
      <c r="S9" s="33">
        <f t="shared" si="5"/>
        <v>100</v>
      </c>
      <c r="T9" s="19">
        <f t="shared" si="6"/>
        <v>47.17391304347826</v>
      </c>
    </row>
    <row r="10" spans="2:35" ht="12.75">
      <c r="B10" s="12" t="s">
        <v>10</v>
      </c>
      <c r="C10" s="13">
        <v>7</v>
      </c>
      <c r="D10" s="16">
        <v>409</v>
      </c>
      <c r="E10" s="13">
        <v>302</v>
      </c>
      <c r="F10" s="16">
        <v>87</v>
      </c>
      <c r="G10" s="13">
        <v>105</v>
      </c>
      <c r="H10" s="16">
        <v>0</v>
      </c>
      <c r="I10" s="23">
        <f t="shared" si="7"/>
        <v>910</v>
      </c>
      <c r="J10" s="13">
        <v>388</v>
      </c>
      <c r="K10" s="25"/>
      <c r="L10" s="12" t="s">
        <v>10</v>
      </c>
      <c r="M10" s="19">
        <f t="shared" si="8"/>
        <v>0.7692307692307693</v>
      </c>
      <c r="N10" s="19">
        <f t="shared" si="0"/>
        <v>44.94505494505495</v>
      </c>
      <c r="O10" s="19">
        <f t="shared" si="1"/>
        <v>33.18681318681318</v>
      </c>
      <c r="P10" s="19">
        <f t="shared" si="2"/>
        <v>9.56043956043956</v>
      </c>
      <c r="Q10" s="19">
        <f t="shared" si="3"/>
        <v>11.538461538461538</v>
      </c>
      <c r="R10" s="19">
        <f t="shared" si="4"/>
        <v>0</v>
      </c>
      <c r="S10" s="33">
        <f t="shared" si="5"/>
        <v>100</v>
      </c>
      <c r="T10" s="19">
        <f t="shared" si="6"/>
        <v>42.637362637362635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2:35" ht="12.75">
      <c r="B11" s="12" t="s">
        <v>12</v>
      </c>
      <c r="C11" s="13">
        <v>20</v>
      </c>
      <c r="D11" s="13">
        <v>739</v>
      </c>
      <c r="E11" s="13">
        <v>1007</v>
      </c>
      <c r="F11" s="13">
        <v>148</v>
      </c>
      <c r="G11" s="13">
        <v>736</v>
      </c>
      <c r="H11" s="16">
        <v>1</v>
      </c>
      <c r="I11" s="23">
        <f t="shared" si="7"/>
        <v>2651</v>
      </c>
      <c r="J11" s="13">
        <v>1157</v>
      </c>
      <c r="K11" s="25"/>
      <c r="L11" s="12" t="s">
        <v>12</v>
      </c>
      <c r="M11" s="18">
        <f t="shared" si="8"/>
        <v>0.7544322897019993</v>
      </c>
      <c r="N11" s="18">
        <f t="shared" si="0"/>
        <v>27.876273104488874</v>
      </c>
      <c r="O11" s="18">
        <f t="shared" si="1"/>
        <v>37.98566578649566</v>
      </c>
      <c r="P11" s="18">
        <f t="shared" si="2"/>
        <v>5.582798943794795</v>
      </c>
      <c r="Q11" s="18">
        <f t="shared" si="3"/>
        <v>27.76310826103357</v>
      </c>
      <c r="R11" s="18">
        <f t="shared" si="4"/>
        <v>0.03772161448509996</v>
      </c>
      <c r="S11" s="34">
        <f t="shared" si="5"/>
        <v>100</v>
      </c>
      <c r="T11" s="18">
        <f t="shared" si="6"/>
        <v>43.64390795926066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2:35" ht="12.75">
      <c r="B12" s="12" t="s">
        <v>11</v>
      </c>
      <c r="C12" s="13">
        <v>522</v>
      </c>
      <c r="D12" s="13">
        <v>3912</v>
      </c>
      <c r="E12" s="13">
        <v>4455</v>
      </c>
      <c r="F12" s="13">
        <v>5068</v>
      </c>
      <c r="G12" s="13">
        <v>5180</v>
      </c>
      <c r="H12" s="16">
        <v>29</v>
      </c>
      <c r="I12" s="23">
        <f t="shared" si="7"/>
        <v>19166</v>
      </c>
      <c r="J12" s="13">
        <v>8690</v>
      </c>
      <c r="K12" s="25"/>
      <c r="L12" s="12" t="s">
        <v>11</v>
      </c>
      <c r="M12" s="18">
        <f t="shared" si="8"/>
        <v>2.723572993843264</v>
      </c>
      <c r="N12" s="18">
        <f t="shared" si="0"/>
        <v>20.411144735469062</v>
      </c>
      <c r="O12" s="18">
        <f t="shared" si="1"/>
        <v>23.24428675780027</v>
      </c>
      <c r="P12" s="18">
        <f t="shared" si="2"/>
        <v>26.442658875091308</v>
      </c>
      <c r="Q12" s="18">
        <f t="shared" si="3"/>
        <v>27.027027027027028</v>
      </c>
      <c r="R12" s="18">
        <f t="shared" si="4"/>
        <v>0.15130961076907024</v>
      </c>
      <c r="S12" s="34">
        <f t="shared" si="5"/>
        <v>100</v>
      </c>
      <c r="T12" s="18">
        <f t="shared" si="6"/>
        <v>45.34070750286966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35" ht="12.75">
      <c r="B13" s="12" t="s">
        <v>13</v>
      </c>
      <c r="C13" s="13">
        <v>44</v>
      </c>
      <c r="D13" s="13">
        <v>732</v>
      </c>
      <c r="E13" s="13">
        <v>421</v>
      </c>
      <c r="F13" s="13">
        <v>190</v>
      </c>
      <c r="G13" s="13">
        <v>123</v>
      </c>
      <c r="H13" s="16">
        <v>2</v>
      </c>
      <c r="I13" s="23">
        <f t="shared" si="7"/>
        <v>1512</v>
      </c>
      <c r="J13" s="13">
        <v>631</v>
      </c>
      <c r="K13" s="25"/>
      <c r="L13" s="12" t="s">
        <v>13</v>
      </c>
      <c r="M13" s="18">
        <f t="shared" si="8"/>
        <v>2.91005291005291</v>
      </c>
      <c r="N13" s="18">
        <f t="shared" si="0"/>
        <v>48.41269841269841</v>
      </c>
      <c r="O13" s="18">
        <f t="shared" si="1"/>
        <v>27.84391534391534</v>
      </c>
      <c r="P13" s="18">
        <f t="shared" si="2"/>
        <v>12.566137566137566</v>
      </c>
      <c r="Q13" s="18">
        <f t="shared" si="3"/>
        <v>8.134920634920634</v>
      </c>
      <c r="R13" s="18">
        <f t="shared" si="4"/>
        <v>0.13227513227513227</v>
      </c>
      <c r="S13" s="34">
        <f t="shared" si="5"/>
        <v>100</v>
      </c>
      <c r="T13" s="18">
        <f t="shared" si="6"/>
        <v>41.732804232804234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2:35" ht="12.75">
      <c r="B14" s="12" t="s">
        <v>14</v>
      </c>
      <c r="C14" s="13">
        <v>8</v>
      </c>
      <c r="D14" s="13">
        <v>74</v>
      </c>
      <c r="E14" s="13">
        <v>124</v>
      </c>
      <c r="F14" s="13">
        <v>24</v>
      </c>
      <c r="G14" s="13">
        <v>27</v>
      </c>
      <c r="H14" s="16">
        <v>3</v>
      </c>
      <c r="I14" s="23">
        <f t="shared" si="7"/>
        <v>260</v>
      </c>
      <c r="J14" s="13">
        <v>132</v>
      </c>
      <c r="K14" s="25"/>
      <c r="L14" s="12" t="s">
        <v>14</v>
      </c>
      <c r="M14" s="18">
        <f t="shared" si="8"/>
        <v>3.076923076923077</v>
      </c>
      <c r="N14" s="18">
        <f t="shared" si="0"/>
        <v>28.46153846153846</v>
      </c>
      <c r="O14" s="18">
        <f t="shared" si="1"/>
        <v>47.69230769230769</v>
      </c>
      <c r="P14" s="18">
        <f t="shared" si="2"/>
        <v>9.230769230769232</v>
      </c>
      <c r="Q14" s="18">
        <f t="shared" si="3"/>
        <v>10.384615384615385</v>
      </c>
      <c r="R14" s="18">
        <f t="shared" si="4"/>
        <v>1.153846153846154</v>
      </c>
      <c r="S14" s="34">
        <f t="shared" si="5"/>
        <v>100</v>
      </c>
      <c r="T14" s="18">
        <f t="shared" si="6"/>
        <v>50.76923076923077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2:20" ht="12.75">
      <c r="B15" s="12" t="s">
        <v>15</v>
      </c>
      <c r="C15" s="13">
        <v>132</v>
      </c>
      <c r="D15" s="13">
        <v>1101</v>
      </c>
      <c r="E15" s="13">
        <v>956</v>
      </c>
      <c r="F15" s="13">
        <v>447</v>
      </c>
      <c r="G15" s="13">
        <v>341</v>
      </c>
      <c r="H15" s="16">
        <v>3</v>
      </c>
      <c r="I15" s="23">
        <f t="shared" si="7"/>
        <v>2980</v>
      </c>
      <c r="J15" s="13">
        <v>1330</v>
      </c>
      <c r="K15" s="25"/>
      <c r="L15" s="12" t="s">
        <v>15</v>
      </c>
      <c r="M15" s="18">
        <f t="shared" si="8"/>
        <v>4.429530201342282</v>
      </c>
      <c r="N15" s="18">
        <f t="shared" si="0"/>
        <v>36.946308724832214</v>
      </c>
      <c r="O15" s="18">
        <f t="shared" si="1"/>
        <v>32.080536912751676</v>
      </c>
      <c r="P15" s="18">
        <f t="shared" si="2"/>
        <v>15</v>
      </c>
      <c r="Q15" s="18">
        <f t="shared" si="3"/>
        <v>11.442953020134228</v>
      </c>
      <c r="R15" s="18">
        <f t="shared" si="4"/>
        <v>0.10067114093959732</v>
      </c>
      <c r="S15" s="34">
        <f t="shared" si="5"/>
        <v>100</v>
      </c>
      <c r="T15" s="18">
        <f t="shared" si="6"/>
        <v>44.63087248322148</v>
      </c>
    </row>
    <row r="16" spans="2:20" s="3" customFormat="1" ht="12.75">
      <c r="B16" s="36" t="s">
        <v>17</v>
      </c>
      <c r="C16" s="21">
        <f aca="true" t="shared" si="9" ref="C16:H16">SUM(C5:C15)</f>
        <v>1101</v>
      </c>
      <c r="D16" s="21">
        <f t="shared" si="9"/>
        <v>13021</v>
      </c>
      <c r="E16" s="21">
        <f t="shared" si="9"/>
        <v>13976</v>
      </c>
      <c r="F16" s="21">
        <f t="shared" si="9"/>
        <v>7273</v>
      </c>
      <c r="G16" s="21">
        <f t="shared" si="9"/>
        <v>9531</v>
      </c>
      <c r="H16" s="21">
        <f t="shared" si="9"/>
        <v>47</v>
      </c>
      <c r="I16" s="21">
        <f t="shared" si="7"/>
        <v>44949</v>
      </c>
      <c r="J16" s="21">
        <f>SUM(J5:J15)</f>
        <v>20230</v>
      </c>
      <c r="K16" s="27"/>
      <c r="L16" s="36" t="s">
        <v>17</v>
      </c>
      <c r="M16" s="35">
        <f t="shared" si="8"/>
        <v>2.4494427017286258</v>
      </c>
      <c r="N16" s="35">
        <f t="shared" si="0"/>
        <v>28.968386393468155</v>
      </c>
      <c r="O16" s="35">
        <f t="shared" si="1"/>
        <v>31.093016529844935</v>
      </c>
      <c r="P16" s="35">
        <f t="shared" si="2"/>
        <v>16.18056019043805</v>
      </c>
      <c r="Q16" s="35">
        <f t="shared" si="3"/>
        <v>21.20403123540012</v>
      </c>
      <c r="R16" s="35">
        <f t="shared" si="4"/>
        <v>0.1045629491201139</v>
      </c>
      <c r="S16" s="35">
        <f t="shared" si="5"/>
        <v>100</v>
      </c>
      <c r="T16" s="35">
        <f t="shared" si="6"/>
        <v>45.006562993614985</v>
      </c>
    </row>
    <row r="17" spans="2:20" s="3" customFormat="1" ht="12.75">
      <c r="B17" s="53" t="s">
        <v>37</v>
      </c>
      <c r="C17" s="54">
        <v>4929</v>
      </c>
      <c r="D17" s="54">
        <v>75693</v>
      </c>
      <c r="E17" s="54">
        <v>51681</v>
      </c>
      <c r="F17" s="54">
        <v>21825</v>
      </c>
      <c r="G17" s="54">
        <v>27374</v>
      </c>
      <c r="H17" s="54">
        <v>265</v>
      </c>
      <c r="I17" s="67">
        <f t="shared" si="7"/>
        <v>181767</v>
      </c>
      <c r="J17" s="54">
        <v>83279</v>
      </c>
      <c r="K17" s="55"/>
      <c r="L17" s="53" t="s">
        <v>37</v>
      </c>
      <c r="M17" s="56">
        <f t="shared" si="8"/>
        <v>2.711713347307267</v>
      </c>
      <c r="N17" s="56">
        <f t="shared" si="0"/>
        <v>41.64287246859991</v>
      </c>
      <c r="O17" s="56">
        <f t="shared" si="1"/>
        <v>28.43255376388453</v>
      </c>
      <c r="P17" s="56">
        <f t="shared" si="2"/>
        <v>12.007130007096997</v>
      </c>
      <c r="Q17" s="56">
        <f t="shared" si="3"/>
        <v>15.059939372933481</v>
      </c>
      <c r="R17" s="56">
        <f t="shared" si="4"/>
        <v>0.14579104017781006</v>
      </c>
      <c r="S17" s="56">
        <f t="shared" si="5"/>
        <v>100</v>
      </c>
      <c r="T17" s="56">
        <f t="shared" si="6"/>
        <v>45.81634730176545</v>
      </c>
    </row>
    <row r="18" spans="2:22" s="3" customFormat="1" ht="12.75">
      <c r="B18" s="30"/>
      <c r="C18" s="37"/>
      <c r="D18" s="37"/>
      <c r="E18" s="37"/>
      <c r="F18" s="37"/>
      <c r="G18" s="37"/>
      <c r="H18" s="37"/>
      <c r="I18" s="37"/>
      <c r="J18" s="37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1"/>
      <c r="V18" s="41"/>
    </row>
    <row r="19" spans="2:22" s="3" customFormat="1" ht="12.75">
      <c r="B19" s="73" t="s">
        <v>26</v>
      </c>
      <c r="C19" s="74"/>
      <c r="D19" s="74"/>
      <c r="E19" s="74"/>
      <c r="F19" s="74"/>
      <c r="G19" s="74"/>
      <c r="H19" s="74"/>
      <c r="I19" s="74"/>
      <c r="J19" s="75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1"/>
      <c r="V19" s="41"/>
    </row>
    <row r="20" spans="2:10" ht="12.75">
      <c r="B20" s="76" t="s">
        <v>0</v>
      </c>
      <c r="C20" s="78" t="s">
        <v>18</v>
      </c>
      <c r="D20" s="79"/>
      <c r="E20" s="80" t="s">
        <v>21</v>
      </c>
      <c r="F20" s="76" t="s">
        <v>22</v>
      </c>
      <c r="G20" s="80" t="s">
        <v>23</v>
      </c>
      <c r="H20" s="76" t="s">
        <v>24</v>
      </c>
      <c r="I20" s="82" t="s">
        <v>5</v>
      </c>
      <c r="J20" s="76" t="s">
        <v>25</v>
      </c>
    </row>
    <row r="21" spans="2:11" ht="12.75">
      <c r="B21" s="77"/>
      <c r="C21" s="14" t="s">
        <v>19</v>
      </c>
      <c r="D21" s="14" t="s">
        <v>20</v>
      </c>
      <c r="E21" s="81"/>
      <c r="F21" s="77"/>
      <c r="G21" s="81"/>
      <c r="H21" s="77"/>
      <c r="I21" s="83"/>
      <c r="J21" s="77"/>
      <c r="K21" s="31"/>
    </row>
    <row r="22" spans="2:13" ht="13.5" customHeight="1">
      <c r="B22" s="9" t="s">
        <v>6</v>
      </c>
      <c r="C22" s="17">
        <f aca="true" t="shared" si="10" ref="C22:J22">+C5/C$16*100</f>
        <v>6.993642143505904</v>
      </c>
      <c r="D22" s="17">
        <f t="shared" si="10"/>
        <v>11.688810383227095</v>
      </c>
      <c r="E22" s="17">
        <f t="shared" si="10"/>
        <v>14.889811104751002</v>
      </c>
      <c r="F22" s="17">
        <f t="shared" si="10"/>
        <v>6.256015399422522</v>
      </c>
      <c r="G22" s="17">
        <f t="shared" si="10"/>
        <v>4.710943237855419</v>
      </c>
      <c r="H22" s="17">
        <f t="shared" si="10"/>
        <v>4.25531914893617</v>
      </c>
      <c r="I22" s="32">
        <f t="shared" si="10"/>
        <v>10.202674141805158</v>
      </c>
      <c r="J22" s="17">
        <f t="shared" si="10"/>
        <v>10.454770143351459</v>
      </c>
      <c r="K22" s="28"/>
      <c r="L22" s="25"/>
      <c r="M22" s="25"/>
    </row>
    <row r="23" spans="2:13" s="2" customFormat="1" ht="15.75" customHeight="1">
      <c r="B23" s="12" t="s">
        <v>16</v>
      </c>
      <c r="C23" s="19">
        <f aca="true" t="shared" si="11" ref="C23:J33">+C6/C$16*100</f>
        <v>9.44595821980018</v>
      </c>
      <c r="D23" s="19">
        <f t="shared" si="11"/>
        <v>19.629828738192153</v>
      </c>
      <c r="E23" s="19">
        <f t="shared" si="11"/>
        <v>20.442186605609617</v>
      </c>
      <c r="F23" s="19">
        <f t="shared" si="11"/>
        <v>6.503506118520555</v>
      </c>
      <c r="G23" s="19">
        <f t="shared" si="11"/>
        <v>17.049627531213936</v>
      </c>
      <c r="H23" s="19">
        <f t="shared" si="11"/>
        <v>6.382978723404255</v>
      </c>
      <c r="I23" s="33">
        <f t="shared" si="11"/>
        <v>16.948096731851653</v>
      </c>
      <c r="J23" s="19">
        <f t="shared" si="11"/>
        <v>16.63865546218487</v>
      </c>
      <c r="K23" s="29"/>
      <c r="L23" s="26"/>
      <c r="M23" s="26"/>
    </row>
    <row r="24" spans="2:14" ht="12.75">
      <c r="B24" s="12" t="s">
        <v>7</v>
      </c>
      <c r="C24" s="19">
        <f t="shared" si="11"/>
        <v>7.084468664850137</v>
      </c>
      <c r="D24" s="19">
        <f t="shared" si="11"/>
        <v>5.314491974502726</v>
      </c>
      <c r="E24" s="19">
        <f t="shared" si="11"/>
        <v>4.149971379507727</v>
      </c>
      <c r="F24" s="19">
        <f t="shared" si="11"/>
        <v>2.3649113158256565</v>
      </c>
      <c r="G24" s="19">
        <f t="shared" si="11"/>
        <v>2.3817018151295772</v>
      </c>
      <c r="H24" s="19">
        <f t="shared" si="11"/>
        <v>4.25531914893617</v>
      </c>
      <c r="I24" s="33">
        <f t="shared" si="11"/>
        <v>3.895526040623818</v>
      </c>
      <c r="J24" s="19">
        <f t="shared" si="11"/>
        <v>3.9347503707365297</v>
      </c>
      <c r="K24" s="28"/>
      <c r="L24" s="25"/>
      <c r="M24" s="25"/>
      <c r="N24" s="24"/>
    </row>
    <row r="25" spans="2:13" ht="12.75">
      <c r="B25" s="12" t="s">
        <v>8</v>
      </c>
      <c r="C25" s="19">
        <f t="shared" si="11"/>
        <v>6.902815622161672</v>
      </c>
      <c r="D25" s="19">
        <f t="shared" si="11"/>
        <v>5.3221718761999846</v>
      </c>
      <c r="E25" s="19">
        <f t="shared" si="11"/>
        <v>4.600744132799084</v>
      </c>
      <c r="F25" s="19">
        <f t="shared" si="11"/>
        <v>1.29245153306751</v>
      </c>
      <c r="G25" s="19">
        <f t="shared" si="11"/>
        <v>6.589025285909139</v>
      </c>
      <c r="H25" s="19">
        <f t="shared" si="11"/>
        <v>2.127659574468085</v>
      </c>
      <c r="I25" s="33">
        <f t="shared" si="11"/>
        <v>4.749827582371132</v>
      </c>
      <c r="J25" s="19">
        <f t="shared" si="11"/>
        <v>4.81463173504696</v>
      </c>
      <c r="K25" s="28"/>
      <c r="L25" s="25"/>
      <c r="M25" s="25"/>
    </row>
    <row r="26" spans="2:13" ht="12.75">
      <c r="B26" s="12" t="s">
        <v>9</v>
      </c>
      <c r="C26" s="19">
        <f t="shared" si="11"/>
        <v>2.997275204359673</v>
      </c>
      <c r="D26" s="19">
        <f t="shared" si="11"/>
        <v>4.538821903079641</v>
      </c>
      <c r="E26" s="19">
        <f t="shared" si="11"/>
        <v>3.9353176874642246</v>
      </c>
      <c r="F26" s="19">
        <f t="shared" si="11"/>
        <v>1.5811907053485494</v>
      </c>
      <c r="G26" s="19">
        <f t="shared" si="11"/>
        <v>0.9442870632672332</v>
      </c>
      <c r="H26" s="19">
        <f t="shared" si="11"/>
        <v>2.127659574468085</v>
      </c>
      <c r="I26" s="33">
        <f t="shared" si="11"/>
        <v>3.0701461656544082</v>
      </c>
      <c r="J26" s="19">
        <f t="shared" si="11"/>
        <v>3.217993079584775</v>
      </c>
      <c r="K26" s="28"/>
      <c r="L26" s="25"/>
      <c r="M26" s="25"/>
    </row>
    <row r="27" spans="2:13" ht="12.75">
      <c r="B27" s="12" t="s">
        <v>10</v>
      </c>
      <c r="C27" s="19">
        <f t="shared" si="11"/>
        <v>0.6357856494096277</v>
      </c>
      <c r="D27" s="19">
        <f t="shared" si="11"/>
        <v>3.141079794178635</v>
      </c>
      <c r="E27" s="19">
        <f t="shared" si="11"/>
        <v>2.1608471665712647</v>
      </c>
      <c r="F27" s="19">
        <f t="shared" si="11"/>
        <v>1.1962051423071633</v>
      </c>
      <c r="G27" s="19">
        <f t="shared" si="11"/>
        <v>1.1016682404784388</v>
      </c>
      <c r="H27" s="19">
        <f t="shared" si="11"/>
        <v>0</v>
      </c>
      <c r="I27" s="33">
        <f t="shared" si="11"/>
        <v>2.024516674453269</v>
      </c>
      <c r="J27" s="19">
        <f t="shared" si="11"/>
        <v>1.9179436480474543</v>
      </c>
      <c r="K27" s="28"/>
      <c r="L27" s="25"/>
      <c r="M27" s="25"/>
    </row>
    <row r="28" spans="2:13" ht="12.75">
      <c r="B28" s="12" t="s">
        <v>12</v>
      </c>
      <c r="C28" s="18">
        <f t="shared" si="11"/>
        <v>1.8165304268846505</v>
      </c>
      <c r="D28" s="18">
        <f t="shared" si="11"/>
        <v>5.6754473542738655</v>
      </c>
      <c r="E28" s="18">
        <f t="shared" si="11"/>
        <v>7.205208929593589</v>
      </c>
      <c r="F28" s="18">
        <f t="shared" si="11"/>
        <v>2.0349236903616115</v>
      </c>
      <c r="G28" s="18">
        <f t="shared" si="11"/>
        <v>7.722169761829818</v>
      </c>
      <c r="H28" s="18">
        <f t="shared" si="11"/>
        <v>2.127659574468085</v>
      </c>
      <c r="I28" s="34">
        <f t="shared" si="11"/>
        <v>5.897795279094084</v>
      </c>
      <c r="J28" s="18">
        <f t="shared" si="11"/>
        <v>5.719228868017796</v>
      </c>
      <c r="K28" s="28"/>
      <c r="L28" s="25"/>
      <c r="M28" s="25"/>
    </row>
    <row r="29" spans="2:35" ht="12.75">
      <c r="B29" s="12" t="s">
        <v>11</v>
      </c>
      <c r="C29" s="18">
        <f t="shared" si="11"/>
        <v>47.41144414168937</v>
      </c>
      <c r="D29" s="18">
        <f t="shared" si="11"/>
        <v>30.04377543967437</v>
      </c>
      <c r="E29" s="18">
        <f t="shared" si="11"/>
        <v>31.87607326846022</v>
      </c>
      <c r="F29" s="18">
        <f t="shared" si="11"/>
        <v>69.68238691049086</v>
      </c>
      <c r="G29" s="18">
        <f t="shared" si="11"/>
        <v>54.34896653026965</v>
      </c>
      <c r="H29" s="18">
        <f t="shared" si="11"/>
        <v>61.702127659574465</v>
      </c>
      <c r="I29" s="34">
        <f t="shared" si="11"/>
        <v>42.639435805023474</v>
      </c>
      <c r="J29" s="18">
        <f t="shared" si="11"/>
        <v>42.95600593178448</v>
      </c>
      <c r="K29" s="28"/>
      <c r="L29" s="25"/>
      <c r="M29" s="25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2:35" ht="12.75">
      <c r="B30" s="12" t="s">
        <v>13</v>
      </c>
      <c r="C30" s="18">
        <f t="shared" si="11"/>
        <v>3.9963669391462306</v>
      </c>
      <c r="D30" s="18">
        <f t="shared" si="11"/>
        <v>5.621688042393058</v>
      </c>
      <c r="E30" s="18">
        <f t="shared" si="11"/>
        <v>3.0123068116771607</v>
      </c>
      <c r="F30" s="18">
        <f t="shared" si="11"/>
        <v>2.6124020349236905</v>
      </c>
      <c r="G30" s="18">
        <f t="shared" si="11"/>
        <v>1.2905256531318854</v>
      </c>
      <c r="H30" s="18">
        <f t="shared" si="11"/>
        <v>4.25531914893617</v>
      </c>
      <c r="I30" s="34">
        <f t="shared" si="11"/>
        <v>3.3638123206300476</v>
      </c>
      <c r="J30" s="18">
        <f t="shared" si="11"/>
        <v>3.1191300049431536</v>
      </c>
      <c r="K30" s="28"/>
      <c r="L30" s="25"/>
      <c r="M30" s="25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2:35" ht="12.75">
      <c r="B31" s="12" t="s">
        <v>14</v>
      </c>
      <c r="C31" s="18">
        <f t="shared" si="11"/>
        <v>0.7266121707538601</v>
      </c>
      <c r="D31" s="18">
        <f t="shared" si="11"/>
        <v>0.5683127255971123</v>
      </c>
      <c r="E31" s="18">
        <f t="shared" si="11"/>
        <v>0.8872352604464796</v>
      </c>
      <c r="F31" s="18">
        <f t="shared" si="11"/>
        <v>0.3299876254640451</v>
      </c>
      <c r="G31" s="18">
        <f t="shared" si="11"/>
        <v>0.28328611898017</v>
      </c>
      <c r="H31" s="18">
        <f t="shared" si="11"/>
        <v>6.382978723404255</v>
      </c>
      <c r="I31" s="34">
        <f t="shared" si="11"/>
        <v>0.578433335558077</v>
      </c>
      <c r="J31" s="18">
        <f t="shared" si="11"/>
        <v>0.6524962926347009</v>
      </c>
      <c r="K31" s="28"/>
      <c r="L31" s="25"/>
      <c r="M31" s="25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2:35" ht="12.75">
      <c r="B32" s="12" t="s">
        <v>15</v>
      </c>
      <c r="C32" s="18">
        <f t="shared" si="11"/>
        <v>11.989100817438691</v>
      </c>
      <c r="D32" s="18">
        <f t="shared" si="11"/>
        <v>8.455571768681361</v>
      </c>
      <c r="E32" s="18">
        <f t="shared" si="11"/>
        <v>6.8402976531196344</v>
      </c>
      <c r="F32" s="18">
        <f t="shared" si="11"/>
        <v>6.14601952426784</v>
      </c>
      <c r="G32" s="18">
        <f t="shared" si="11"/>
        <v>3.577798761934739</v>
      </c>
      <c r="H32" s="18">
        <f t="shared" si="11"/>
        <v>6.382978723404255</v>
      </c>
      <c r="I32" s="34">
        <f t="shared" si="11"/>
        <v>6.629735922934882</v>
      </c>
      <c r="J32" s="18">
        <f t="shared" si="11"/>
        <v>6.5743944636678195</v>
      </c>
      <c r="K32" s="28"/>
      <c r="L32" s="25"/>
      <c r="M32" s="25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2:35" ht="12.75">
      <c r="B33" s="36" t="s">
        <v>17</v>
      </c>
      <c r="C33" s="35">
        <f t="shared" si="11"/>
        <v>100</v>
      </c>
      <c r="D33" s="35">
        <f t="shared" si="11"/>
        <v>100</v>
      </c>
      <c r="E33" s="35">
        <f t="shared" si="11"/>
        <v>100</v>
      </c>
      <c r="F33" s="35">
        <f t="shared" si="11"/>
        <v>100</v>
      </c>
      <c r="G33" s="35">
        <f t="shared" si="11"/>
        <v>100</v>
      </c>
      <c r="H33" s="35">
        <f t="shared" si="11"/>
        <v>100</v>
      </c>
      <c r="I33" s="35">
        <f t="shared" si="11"/>
        <v>100</v>
      </c>
      <c r="J33" s="35">
        <f t="shared" si="11"/>
        <v>100</v>
      </c>
      <c r="K33" s="28"/>
      <c r="L33" s="25"/>
      <c r="M33" s="25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2:13" ht="12.75">
      <c r="B34" s="68" t="s">
        <v>38</v>
      </c>
      <c r="C34" s="46"/>
      <c r="D34" s="47"/>
      <c r="E34" s="46"/>
      <c r="F34" s="47"/>
      <c r="G34" s="46"/>
      <c r="H34" s="47"/>
      <c r="I34" s="46"/>
      <c r="J34" s="48"/>
      <c r="K34" s="28"/>
      <c r="L34" s="25"/>
      <c r="M34" s="25"/>
    </row>
    <row r="35" spans="2:13" s="3" customFormat="1" ht="12.75">
      <c r="B35" s="69"/>
      <c r="C35" s="49">
        <f aca="true" t="shared" si="12" ref="C35:J35">+C16/C17*100</f>
        <v>22.337188070602558</v>
      </c>
      <c r="D35" s="49">
        <f t="shared" si="12"/>
        <v>17.202383311534753</v>
      </c>
      <c r="E35" s="49">
        <f t="shared" si="12"/>
        <v>27.042820378862636</v>
      </c>
      <c r="F35" s="49">
        <f t="shared" si="12"/>
        <v>33.3241695303551</v>
      </c>
      <c r="G35" s="49">
        <f t="shared" si="12"/>
        <v>34.817710235990354</v>
      </c>
      <c r="H35" s="49">
        <f t="shared" si="12"/>
        <v>17.735849056603772</v>
      </c>
      <c r="I35" s="51">
        <f t="shared" si="12"/>
        <v>24.728911188499563</v>
      </c>
      <c r="J35" s="50">
        <f t="shared" si="12"/>
        <v>24.29183827855762</v>
      </c>
      <c r="K35" s="30"/>
      <c r="L35" s="27"/>
      <c r="M35" s="27"/>
    </row>
    <row r="36" ht="12.75">
      <c r="B36" s="15" t="s">
        <v>45</v>
      </c>
    </row>
    <row r="37" spans="11:13" ht="13.5" customHeight="1">
      <c r="K37" s="28"/>
      <c r="L37" s="25"/>
      <c r="M37" s="25"/>
    </row>
    <row r="38" spans="11:13" s="2" customFormat="1" ht="15.75" customHeight="1">
      <c r="K38" s="29"/>
      <c r="L38" s="26"/>
      <c r="M38" s="26"/>
    </row>
    <row r="39" spans="2:8" ht="12.75">
      <c r="B39" s="4"/>
      <c r="C39" s="4"/>
      <c r="D39" s="6"/>
      <c r="E39" s="4"/>
      <c r="F39" s="6"/>
      <c r="G39" s="4"/>
      <c r="H39" s="6"/>
    </row>
    <row r="40" spans="2:8" ht="12.75">
      <c r="B40" s="4"/>
      <c r="C40" s="4"/>
      <c r="D40" s="5"/>
      <c r="E40" s="4"/>
      <c r="F40" s="5"/>
      <c r="G40" s="4"/>
      <c r="H40" s="5"/>
    </row>
    <row r="41" spans="2:8" ht="12.75">
      <c r="B41" s="4"/>
      <c r="C41" s="4"/>
      <c r="D41" s="5"/>
      <c r="E41" s="4"/>
      <c r="F41" s="5"/>
      <c r="G41" s="4"/>
      <c r="H41" s="5"/>
    </row>
    <row r="42" spans="2:8" ht="12.75">
      <c r="B42" s="4"/>
      <c r="C42" s="7"/>
      <c r="D42" s="8"/>
      <c r="E42" s="7"/>
      <c r="F42" s="8"/>
      <c r="G42" s="7"/>
      <c r="H42" s="8"/>
    </row>
    <row r="43" spans="2:8" ht="12.75">
      <c r="B43" s="4"/>
      <c r="C43" s="4"/>
      <c r="D43" s="6"/>
      <c r="E43" s="4"/>
      <c r="F43" s="6"/>
      <c r="G43" s="4"/>
      <c r="H43" s="6"/>
    </row>
    <row r="44" spans="2:8" ht="12.75">
      <c r="B44" s="4"/>
      <c r="C44" s="4"/>
      <c r="D44" s="6"/>
      <c r="E44" s="4"/>
      <c r="F44" s="6"/>
      <c r="G44" s="4"/>
      <c r="H44" s="6"/>
    </row>
    <row r="45" spans="2:8" ht="12.75">
      <c r="B45" s="4"/>
      <c r="C45" s="4"/>
      <c r="D45" s="5"/>
      <c r="E45" s="4"/>
      <c r="F45" s="5"/>
      <c r="G45" s="4"/>
      <c r="H45" s="5"/>
    </row>
    <row r="46" spans="2:8" ht="12.75">
      <c r="B46" s="4"/>
      <c r="C46" s="7"/>
      <c r="D46" s="8"/>
      <c r="E46" s="7"/>
      <c r="F46" s="8"/>
      <c r="G46" s="7"/>
      <c r="H46" s="8"/>
    </row>
    <row r="47" spans="2:8" ht="12.75">
      <c r="B47" s="4"/>
      <c r="C47" s="4"/>
      <c r="D47" s="6"/>
      <c r="E47" s="4"/>
      <c r="F47" s="6"/>
      <c r="G47" s="4"/>
      <c r="H47" s="6"/>
    </row>
    <row r="48" spans="2:8" ht="12.75">
      <c r="B48" s="4"/>
      <c r="C48" s="4"/>
      <c r="D48" s="5"/>
      <c r="E48" s="4"/>
      <c r="F48" s="5"/>
      <c r="G48" s="4"/>
      <c r="H48" s="5"/>
    </row>
    <row r="49" spans="2:8" ht="12.75">
      <c r="B49" s="4"/>
      <c r="C49" s="4"/>
      <c r="D49" s="5"/>
      <c r="E49" s="4"/>
      <c r="F49" s="5"/>
      <c r="G49" s="4"/>
      <c r="H49" s="5"/>
    </row>
    <row r="50" spans="2:8" ht="12.75">
      <c r="B50" s="4"/>
      <c r="C50" s="7"/>
      <c r="D50" s="8"/>
      <c r="E50" s="7"/>
      <c r="F50" s="8"/>
      <c r="G50" s="7"/>
      <c r="H50" s="8"/>
    </row>
    <row r="51" spans="2:8" ht="12.75">
      <c r="B51" s="4"/>
      <c r="C51" s="4"/>
      <c r="D51" s="6"/>
      <c r="E51" s="4"/>
      <c r="F51" s="6"/>
      <c r="G51" s="4"/>
      <c r="H51" s="6"/>
    </row>
    <row r="52" spans="2:8" ht="12.75">
      <c r="B52" s="4"/>
      <c r="C52" s="4"/>
      <c r="D52" s="5"/>
      <c r="E52" s="4"/>
      <c r="F52" s="5"/>
      <c r="G52" s="4"/>
      <c r="H52" s="5"/>
    </row>
    <row r="53" spans="2:8" ht="12.75">
      <c r="B53" s="4"/>
      <c r="C53" s="4"/>
      <c r="D53" s="5"/>
      <c r="E53" s="4"/>
      <c r="F53" s="5"/>
      <c r="G53" s="4"/>
      <c r="H53" s="5"/>
    </row>
    <row r="54" spans="2:8" ht="12.75">
      <c r="B54" s="4"/>
      <c r="C54" s="7"/>
      <c r="D54" s="8"/>
      <c r="E54" s="7"/>
      <c r="F54" s="8"/>
      <c r="G54" s="7"/>
      <c r="H54" s="8"/>
    </row>
    <row r="55" spans="2:8" ht="12.75">
      <c r="B55" s="4"/>
      <c r="C55" s="4"/>
      <c r="D55" s="6"/>
      <c r="E55" s="4"/>
      <c r="F55" s="6"/>
      <c r="G55" s="4"/>
      <c r="H55" s="6"/>
    </row>
    <row r="56" spans="2:8" ht="12.75">
      <c r="B56" s="4"/>
      <c r="C56" s="4"/>
      <c r="D56" s="5"/>
      <c r="E56" s="4"/>
      <c r="F56" s="5"/>
      <c r="G56" s="4"/>
      <c r="H56" s="5"/>
    </row>
    <row r="57" spans="2:8" ht="12.75">
      <c r="B57" s="4"/>
      <c r="C57" s="4"/>
      <c r="D57" s="5"/>
      <c r="E57" s="4"/>
      <c r="F57" s="5"/>
      <c r="G57" s="4"/>
      <c r="H57" s="5"/>
    </row>
    <row r="58" spans="2:8" ht="12.75">
      <c r="B58" s="4"/>
      <c r="C58" s="7"/>
      <c r="D58" s="8"/>
      <c r="E58" s="7"/>
      <c r="F58" s="8"/>
      <c r="G58" s="7"/>
      <c r="H58" s="8"/>
    </row>
    <row r="59" spans="2:8" ht="12.75">
      <c r="B59" s="4"/>
      <c r="C59" s="4"/>
      <c r="D59" s="6"/>
      <c r="E59" s="4"/>
      <c r="F59" s="6"/>
      <c r="G59" s="4"/>
      <c r="H59" s="6"/>
    </row>
    <row r="60" spans="2:8" ht="12.75">
      <c r="B60" s="4"/>
      <c r="C60" s="4"/>
      <c r="D60" s="6"/>
      <c r="E60" s="4"/>
      <c r="F60" s="6"/>
      <c r="G60" s="4"/>
      <c r="H60" s="6"/>
    </row>
    <row r="61" spans="2:8" ht="12.75">
      <c r="B61" s="4"/>
      <c r="C61" s="4"/>
      <c r="D61" s="5"/>
      <c r="E61" s="4"/>
      <c r="F61" s="5"/>
      <c r="G61" s="4"/>
      <c r="H61" s="5"/>
    </row>
    <row r="62" spans="2:8" ht="12.75">
      <c r="B62" s="4"/>
      <c r="C62" s="7"/>
      <c r="D62" s="8"/>
      <c r="E62" s="7"/>
      <c r="F62" s="8"/>
      <c r="G62" s="7"/>
      <c r="H62" s="8"/>
    </row>
    <row r="63" spans="2:8" ht="12.75">
      <c r="B63" s="4"/>
      <c r="C63" s="4"/>
      <c r="D63" s="6"/>
      <c r="E63" s="4"/>
      <c r="F63" s="6"/>
      <c r="G63" s="4"/>
      <c r="H63" s="6"/>
    </row>
    <row r="64" spans="2:8" ht="12.75">
      <c r="B64" s="4"/>
      <c r="C64" s="4"/>
      <c r="D64" s="5"/>
      <c r="E64" s="4"/>
      <c r="F64" s="5"/>
      <c r="G64" s="4"/>
      <c r="H64" s="5"/>
    </row>
    <row r="65" spans="2:8" ht="12.75">
      <c r="B65" s="4"/>
      <c r="C65" s="4"/>
      <c r="D65" s="5"/>
      <c r="E65" s="4"/>
      <c r="F65" s="5"/>
      <c r="G65" s="4"/>
      <c r="H65" s="5"/>
    </row>
    <row r="66" spans="2:8" ht="12.75">
      <c r="B66" s="4"/>
      <c r="C66" s="7"/>
      <c r="D66" s="8"/>
      <c r="E66" s="7"/>
      <c r="F66" s="8"/>
      <c r="G66" s="7"/>
      <c r="H66" s="8"/>
    </row>
    <row r="67" spans="2:8" ht="12.75">
      <c r="B67" s="4"/>
      <c r="C67" s="4"/>
      <c r="D67" s="8"/>
      <c r="E67" s="4"/>
      <c r="F67" s="8"/>
      <c r="G67" s="4"/>
      <c r="H67" s="8"/>
    </row>
    <row r="68" spans="2:8" ht="12.75">
      <c r="B68" s="4"/>
      <c r="C68" s="4"/>
      <c r="D68" s="8"/>
      <c r="E68" s="4"/>
      <c r="F68" s="8"/>
      <c r="G68" s="4"/>
      <c r="H68" s="8"/>
    </row>
    <row r="69" spans="2:8" ht="12.75">
      <c r="B69" s="4"/>
      <c r="C69" s="4"/>
      <c r="D69" s="8"/>
      <c r="E69" s="4"/>
      <c r="F69" s="8"/>
      <c r="G69" s="4"/>
      <c r="H69" s="8"/>
    </row>
    <row r="70" spans="2:8" ht="12.75">
      <c r="B70" s="4"/>
      <c r="C70" s="7"/>
      <c r="D70" s="8"/>
      <c r="E70" s="7"/>
      <c r="F70" s="8"/>
      <c r="G70" s="7"/>
      <c r="H70" s="8"/>
    </row>
    <row r="71" spans="2:8" ht="12.75">
      <c r="B71" s="4"/>
      <c r="C71" s="4"/>
      <c r="D71" s="5"/>
      <c r="E71" s="4"/>
      <c r="F71" s="5"/>
      <c r="G71" s="4"/>
      <c r="H71" s="5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</sheetData>
  <mergeCells count="28">
    <mergeCell ref="J3:J4"/>
    <mergeCell ref="B3:B4"/>
    <mergeCell ref="F3:F4"/>
    <mergeCell ref="G3:G4"/>
    <mergeCell ref="H3:H4"/>
    <mergeCell ref="I3:I4"/>
    <mergeCell ref="C3:D3"/>
    <mergeCell ref="E3:E4"/>
    <mergeCell ref="T3:T4"/>
    <mergeCell ref="B19:J19"/>
    <mergeCell ref="B20:B21"/>
    <mergeCell ref="C20:D20"/>
    <mergeCell ref="E20:E21"/>
    <mergeCell ref="F20:F21"/>
    <mergeCell ref="G20:G21"/>
    <mergeCell ref="H20:H21"/>
    <mergeCell ref="I20:I21"/>
    <mergeCell ref="J20:J21"/>
    <mergeCell ref="B34:B35"/>
    <mergeCell ref="B2:J2"/>
    <mergeCell ref="L2:T2"/>
    <mergeCell ref="L3:L4"/>
    <mergeCell ref="M3:N3"/>
    <mergeCell ref="O3:O4"/>
    <mergeCell ref="P3:P4"/>
    <mergeCell ref="Q3:Q4"/>
    <mergeCell ref="R3:R4"/>
    <mergeCell ref="S3:S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0"/>
  <sheetViews>
    <sheetView workbookViewId="0" topLeftCell="A1">
      <selection activeCell="H18" sqref="H18"/>
    </sheetView>
  </sheetViews>
  <sheetFormatPr defaultColWidth="9.140625" defaultRowHeight="12.75"/>
  <cols>
    <col min="1" max="1" width="4.8515625" style="1" customWidth="1"/>
    <col min="2" max="2" width="12.421875" style="1" customWidth="1"/>
    <col min="3" max="4" width="12.57421875" style="1" customWidth="1"/>
    <col min="5" max="5" width="17.57421875" style="1" customWidth="1"/>
    <col min="6" max="7" width="12.57421875" style="1" customWidth="1"/>
    <col min="8" max="8" width="15.7109375" style="1" customWidth="1"/>
    <col min="9" max="9" width="3.28125" style="1" customWidth="1"/>
    <col min="10" max="16384" width="9.140625" style="1" customWidth="1"/>
  </cols>
  <sheetData>
    <row r="2" spans="2:8" ht="27.75" customHeight="1">
      <c r="B2" s="70" t="s">
        <v>46</v>
      </c>
      <c r="C2" s="71"/>
      <c r="D2" s="71"/>
      <c r="E2" s="71"/>
      <c r="F2" s="71"/>
      <c r="G2" s="71"/>
      <c r="H2" s="72"/>
    </row>
    <row r="3" spans="2:9" ht="33.75" customHeight="1">
      <c r="B3" s="76" t="s">
        <v>0</v>
      </c>
      <c r="C3" s="88" t="s">
        <v>48</v>
      </c>
      <c r="D3" s="89"/>
      <c r="E3" s="86" t="s">
        <v>30</v>
      </c>
      <c r="F3" s="84" t="s">
        <v>31</v>
      </c>
      <c r="G3" s="86" t="s">
        <v>32</v>
      </c>
      <c r="H3" s="84" t="s">
        <v>33</v>
      </c>
      <c r="I3" s="25"/>
    </row>
    <row r="4" spans="2:9" s="2" customFormat="1" ht="32.25" customHeight="1">
      <c r="B4" s="77"/>
      <c r="C4" s="52" t="s">
        <v>28</v>
      </c>
      <c r="D4" s="52" t="s">
        <v>29</v>
      </c>
      <c r="E4" s="87"/>
      <c r="F4" s="85"/>
      <c r="G4" s="87"/>
      <c r="H4" s="85"/>
      <c r="I4" s="26"/>
    </row>
    <row r="5" spans="2:9" ht="12.75">
      <c r="B5" s="9" t="s">
        <v>6</v>
      </c>
      <c r="C5" s="42">
        <v>18.71</v>
      </c>
      <c r="D5" s="43">
        <v>81.29</v>
      </c>
      <c r="E5" s="42">
        <v>3.2</v>
      </c>
      <c r="F5" s="11">
        <v>103</v>
      </c>
      <c r="G5" s="10" t="s">
        <v>34</v>
      </c>
      <c r="H5" s="43">
        <v>28.46</v>
      </c>
      <c r="I5" s="25"/>
    </row>
    <row r="6" spans="2:9" ht="12.75">
      <c r="B6" s="12" t="s">
        <v>16</v>
      </c>
      <c r="C6" s="44">
        <v>23.68</v>
      </c>
      <c r="D6" s="45">
        <v>76.32</v>
      </c>
      <c r="E6" s="44">
        <v>5.17</v>
      </c>
      <c r="F6" s="16">
        <v>113</v>
      </c>
      <c r="G6" s="13" t="s">
        <v>34</v>
      </c>
      <c r="H6" s="45">
        <v>17.49</v>
      </c>
      <c r="I6" s="25"/>
    </row>
    <row r="7" spans="2:9" ht="12.75">
      <c r="B7" s="12" t="s">
        <v>7</v>
      </c>
      <c r="C7" s="44">
        <v>29.58</v>
      </c>
      <c r="D7" s="45">
        <v>70.42</v>
      </c>
      <c r="E7" s="44">
        <v>2.47</v>
      </c>
      <c r="F7" s="16">
        <v>84</v>
      </c>
      <c r="G7" s="13" t="s">
        <v>34</v>
      </c>
      <c r="H7" s="45">
        <v>14.91</v>
      </c>
      <c r="I7" s="25"/>
    </row>
    <row r="8" spans="2:9" ht="12.75">
      <c r="B8" s="12" t="s">
        <v>8</v>
      </c>
      <c r="C8" s="44">
        <v>32.97</v>
      </c>
      <c r="D8" s="45">
        <v>67.03</v>
      </c>
      <c r="E8" s="44">
        <v>4.82</v>
      </c>
      <c r="F8" s="16">
        <v>79</v>
      </c>
      <c r="G8" s="13" t="s">
        <v>35</v>
      </c>
      <c r="H8" s="45">
        <v>17.99</v>
      </c>
      <c r="I8" s="25"/>
    </row>
    <row r="9" spans="2:9" ht="12.75">
      <c r="B9" s="12" t="s">
        <v>9</v>
      </c>
      <c r="C9" s="44">
        <v>18.99</v>
      </c>
      <c r="D9" s="45">
        <v>81.01</v>
      </c>
      <c r="E9" s="44">
        <v>3.22</v>
      </c>
      <c r="F9" s="16">
        <v>82</v>
      </c>
      <c r="G9" s="13" t="s">
        <v>34</v>
      </c>
      <c r="H9" s="45">
        <v>18.62</v>
      </c>
      <c r="I9" s="25"/>
    </row>
    <row r="10" spans="2:24" ht="12.75">
      <c r="B10" s="12" t="s">
        <v>10</v>
      </c>
      <c r="C10" s="44">
        <v>30.22</v>
      </c>
      <c r="D10" s="45">
        <v>69.78</v>
      </c>
      <c r="E10" s="44">
        <v>3.32</v>
      </c>
      <c r="F10" s="16">
        <v>61</v>
      </c>
      <c r="G10" s="13" t="s">
        <v>36</v>
      </c>
      <c r="H10" s="45">
        <v>21.32</v>
      </c>
      <c r="I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2:24" ht="12.75">
      <c r="B11" s="12" t="s">
        <v>12</v>
      </c>
      <c r="C11" s="44">
        <v>16.71</v>
      </c>
      <c r="D11" s="44">
        <v>83.29</v>
      </c>
      <c r="E11" s="44">
        <v>5.91</v>
      </c>
      <c r="F11" s="13">
        <v>81</v>
      </c>
      <c r="G11" s="13" t="s">
        <v>34</v>
      </c>
      <c r="H11" s="45">
        <v>21.5</v>
      </c>
      <c r="I11" s="2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2:24" ht="12.75">
      <c r="B12" s="12" t="s">
        <v>11</v>
      </c>
      <c r="C12" s="44">
        <v>59.11</v>
      </c>
      <c r="D12" s="44">
        <v>40.89</v>
      </c>
      <c r="E12" s="44">
        <v>4.1</v>
      </c>
      <c r="F12" s="13">
        <v>154</v>
      </c>
      <c r="G12" s="13" t="s">
        <v>39</v>
      </c>
      <c r="H12" s="45">
        <v>9.65</v>
      </c>
      <c r="I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2:24" ht="12.75">
      <c r="B13" s="12" t="s">
        <v>13</v>
      </c>
      <c r="C13" s="44">
        <v>15.87</v>
      </c>
      <c r="D13" s="44">
        <v>84.13</v>
      </c>
      <c r="E13" s="44">
        <v>2.75</v>
      </c>
      <c r="F13" s="13">
        <v>72</v>
      </c>
      <c r="G13" s="13" t="s">
        <v>36</v>
      </c>
      <c r="H13" s="45">
        <v>27.32</v>
      </c>
      <c r="I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2:24" ht="12.75">
      <c r="B14" s="12" t="s">
        <v>14</v>
      </c>
      <c r="C14" s="44">
        <v>18.46</v>
      </c>
      <c r="D14" s="44">
        <v>81.54</v>
      </c>
      <c r="E14" s="44">
        <v>1.01</v>
      </c>
      <c r="F14" s="13">
        <v>46</v>
      </c>
      <c r="G14" s="13" t="s">
        <v>34</v>
      </c>
      <c r="H14" s="45">
        <v>38.85</v>
      </c>
      <c r="I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2:9" ht="12.75">
      <c r="B15" s="12" t="s">
        <v>15</v>
      </c>
      <c r="C15" s="44">
        <v>18.9</v>
      </c>
      <c r="D15" s="44">
        <v>80.2</v>
      </c>
      <c r="E15" s="44">
        <v>2.6</v>
      </c>
      <c r="F15" s="13">
        <v>100</v>
      </c>
      <c r="G15" s="13" t="s">
        <v>36</v>
      </c>
      <c r="H15" s="45">
        <v>21.31</v>
      </c>
      <c r="I15" s="25"/>
    </row>
    <row r="16" spans="2:9" ht="12.75">
      <c r="B16" s="12"/>
      <c r="C16" s="44"/>
      <c r="D16" s="44"/>
      <c r="E16" s="44"/>
      <c r="F16" s="13"/>
      <c r="G16" s="13"/>
      <c r="H16" s="45"/>
      <c r="I16" s="25"/>
    </row>
    <row r="17" spans="2:9" s="3" customFormat="1" ht="12.75">
      <c r="B17" s="57" t="s">
        <v>37</v>
      </c>
      <c r="C17" s="58">
        <v>37.79</v>
      </c>
      <c r="D17" s="58">
        <v>62.21</v>
      </c>
      <c r="E17" s="58">
        <v>2.31</v>
      </c>
      <c r="F17" s="59">
        <v>186</v>
      </c>
      <c r="G17" s="59" t="s">
        <v>36</v>
      </c>
      <c r="H17" s="58">
        <v>17.75</v>
      </c>
      <c r="I17" s="27"/>
    </row>
    <row r="18" spans="2:8" ht="12.75">
      <c r="B18" s="15" t="s">
        <v>45</v>
      </c>
      <c r="C18" s="4"/>
      <c r="D18" s="5"/>
      <c r="E18" s="4"/>
      <c r="F18" s="5"/>
      <c r="G18" s="4"/>
      <c r="H18" s="5"/>
    </row>
    <row r="19" ht="13.5" customHeight="1">
      <c r="I19" s="28"/>
    </row>
    <row r="20" spans="2:8" ht="12.75">
      <c r="B20" s="4"/>
      <c r="C20" s="4"/>
      <c r="D20" s="5"/>
      <c r="E20" s="4"/>
      <c r="F20" s="5"/>
      <c r="G20" s="4"/>
      <c r="H20" s="5"/>
    </row>
    <row r="21" spans="2:8" ht="12.75">
      <c r="B21" s="4"/>
      <c r="C21" s="4"/>
      <c r="D21" s="5"/>
      <c r="E21" s="4"/>
      <c r="F21" s="5"/>
      <c r="G21" s="4"/>
      <c r="H21" s="5"/>
    </row>
    <row r="22" spans="2:8" ht="12.75">
      <c r="B22" s="4"/>
      <c r="C22" s="7"/>
      <c r="D22" s="8"/>
      <c r="E22" s="7"/>
      <c r="F22" s="8"/>
      <c r="G22" s="7"/>
      <c r="H22" s="8"/>
    </row>
    <row r="23" spans="2:8" ht="12.75">
      <c r="B23" s="4"/>
      <c r="C23" s="4"/>
      <c r="D23" s="6"/>
      <c r="E23" s="4"/>
      <c r="F23" s="6"/>
      <c r="G23" s="4"/>
      <c r="H23" s="6"/>
    </row>
    <row r="24" spans="2:8" ht="12.75">
      <c r="B24" s="4"/>
      <c r="C24" s="4"/>
      <c r="D24" s="6"/>
      <c r="E24" s="4"/>
      <c r="F24" s="6"/>
      <c r="G24" s="4"/>
      <c r="H24" s="6"/>
    </row>
    <row r="25" spans="2:8" ht="12.75">
      <c r="B25" s="4"/>
      <c r="C25" s="4"/>
      <c r="D25" s="5"/>
      <c r="E25" s="4"/>
      <c r="F25" s="5"/>
      <c r="G25" s="4"/>
      <c r="H25" s="5"/>
    </row>
    <row r="26" spans="2:8" ht="12.75">
      <c r="B26" s="4"/>
      <c r="C26" s="7"/>
      <c r="D26" s="8"/>
      <c r="E26" s="7"/>
      <c r="F26" s="8"/>
      <c r="G26" s="7"/>
      <c r="H26" s="8"/>
    </row>
    <row r="27" spans="2:8" ht="12.75">
      <c r="B27" s="4"/>
      <c r="C27" s="4"/>
      <c r="D27" s="6"/>
      <c r="E27" s="4"/>
      <c r="F27" s="6"/>
      <c r="G27" s="4"/>
      <c r="H27" s="6"/>
    </row>
    <row r="28" spans="2:8" ht="12.75">
      <c r="B28" s="4"/>
      <c r="C28" s="4"/>
      <c r="D28" s="5"/>
      <c r="E28" s="4"/>
      <c r="F28" s="5"/>
      <c r="G28" s="4"/>
      <c r="H28" s="5"/>
    </row>
    <row r="29" spans="2:8" ht="12.75">
      <c r="B29" s="4"/>
      <c r="C29" s="4"/>
      <c r="D29" s="5"/>
      <c r="E29" s="4"/>
      <c r="F29" s="5"/>
      <c r="G29" s="4"/>
      <c r="H29" s="5"/>
    </row>
    <row r="30" spans="2:8" ht="12.75">
      <c r="B30" s="4"/>
      <c r="C30" s="7"/>
      <c r="D30" s="8"/>
      <c r="E30" s="7"/>
      <c r="F30" s="8"/>
      <c r="G30" s="7"/>
      <c r="H30" s="8"/>
    </row>
    <row r="31" spans="2:8" ht="12.75">
      <c r="B31" s="4"/>
      <c r="C31" s="4"/>
      <c r="D31" s="8"/>
      <c r="E31" s="4"/>
      <c r="F31" s="8"/>
      <c r="G31" s="4"/>
      <c r="H31" s="8"/>
    </row>
    <row r="32" spans="2:8" ht="12.75">
      <c r="B32" s="4"/>
      <c r="C32" s="4"/>
      <c r="D32" s="8"/>
      <c r="E32" s="4"/>
      <c r="F32" s="8"/>
      <c r="G32" s="4"/>
      <c r="H32" s="8"/>
    </row>
    <row r="33" spans="2:8" ht="12.75">
      <c r="B33" s="4"/>
      <c r="C33" s="4"/>
      <c r="D33" s="8"/>
      <c r="E33" s="4"/>
      <c r="F33" s="8"/>
      <c r="G33" s="4"/>
      <c r="H33" s="8"/>
    </row>
    <row r="34" spans="2:8" ht="12.75">
      <c r="B34" s="4"/>
      <c r="C34" s="7"/>
      <c r="D34" s="8"/>
      <c r="E34" s="7"/>
      <c r="F34" s="8"/>
      <c r="G34" s="7"/>
      <c r="H34" s="8"/>
    </row>
    <row r="35" spans="2:8" ht="12.75">
      <c r="B35" s="4"/>
      <c r="C35" s="4"/>
      <c r="D35" s="5"/>
      <c r="E35" s="4"/>
      <c r="F35" s="5"/>
      <c r="G35" s="4"/>
      <c r="H35" s="5"/>
    </row>
    <row r="36" spans="2:8" ht="12.75">
      <c r="B36" s="4"/>
      <c r="C36" s="4"/>
      <c r="D36" s="4"/>
      <c r="E36" s="4"/>
      <c r="F36" s="4"/>
      <c r="G36" s="4"/>
      <c r="H36" s="4"/>
    </row>
    <row r="37" spans="2:8" ht="12.75">
      <c r="B37" s="4"/>
      <c r="C37" s="4"/>
      <c r="D37" s="4"/>
      <c r="E37" s="4"/>
      <c r="F37" s="4"/>
      <c r="G37" s="4"/>
      <c r="H37" s="4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2:8" ht="12.75">
      <c r="B42" s="4"/>
      <c r="C42" s="4"/>
      <c r="D42" s="4"/>
      <c r="E42" s="4"/>
      <c r="F42" s="4"/>
      <c r="G42" s="4"/>
      <c r="H42" s="4"/>
    </row>
    <row r="43" spans="2:8" ht="12.75">
      <c r="B43" s="4"/>
      <c r="C43" s="4"/>
      <c r="D43" s="4"/>
      <c r="E43" s="4"/>
      <c r="F43" s="4"/>
      <c r="G43" s="4"/>
      <c r="H43" s="4"/>
    </row>
    <row r="44" spans="2:8" ht="12.75">
      <c r="B44" s="4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</sheetData>
  <mergeCells count="7">
    <mergeCell ref="B3:B4"/>
    <mergeCell ref="F3:F4"/>
    <mergeCell ref="B2:H2"/>
    <mergeCell ref="G3:G4"/>
    <mergeCell ref="H3:H4"/>
    <mergeCell ref="C3:D3"/>
    <mergeCell ref="E3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3" sqref="B3:K3"/>
    </sheetView>
  </sheetViews>
  <sheetFormatPr defaultColWidth="9.140625" defaultRowHeight="12.75"/>
  <cols>
    <col min="1" max="1" width="4.8515625" style="1" customWidth="1"/>
    <col min="2" max="2" width="8.8515625" style="1" customWidth="1"/>
    <col min="3" max="6" width="9.7109375" style="1" customWidth="1"/>
    <col min="7" max="7" width="1.57421875" style="1" customWidth="1"/>
    <col min="8" max="8" width="10.28125" style="1" customWidth="1"/>
    <col min="9" max="11" width="9.7109375" style="1" customWidth="1"/>
    <col min="12" max="12" width="7.8515625" style="1" customWidth="1"/>
    <col min="13" max="16384" width="9.140625" style="1" customWidth="1"/>
  </cols>
  <sheetData>
    <row r="2" spans="2:7" ht="12.75">
      <c r="B2" s="4"/>
      <c r="C2" s="7"/>
      <c r="D2" s="8"/>
      <c r="E2" s="8"/>
      <c r="F2" s="8"/>
      <c r="G2" s="4"/>
    </row>
    <row r="3" spans="2:11" s="2" customFormat="1" ht="28.5" customHeight="1">
      <c r="B3" s="70" t="s">
        <v>47</v>
      </c>
      <c r="C3" s="71"/>
      <c r="D3" s="71"/>
      <c r="E3" s="71"/>
      <c r="F3" s="71"/>
      <c r="G3" s="71"/>
      <c r="H3" s="71"/>
      <c r="I3" s="71"/>
      <c r="J3" s="71"/>
      <c r="K3" s="72"/>
    </row>
    <row r="4" spans="2:11" ht="45" customHeight="1">
      <c r="B4" s="20" t="s">
        <v>0</v>
      </c>
      <c r="C4" s="61" t="s">
        <v>1</v>
      </c>
      <c r="D4" s="61" t="s">
        <v>2</v>
      </c>
      <c r="E4" s="61" t="s">
        <v>3</v>
      </c>
      <c r="F4" s="61" t="s">
        <v>4</v>
      </c>
      <c r="G4" s="62"/>
      <c r="H4" s="61" t="s">
        <v>40</v>
      </c>
      <c r="I4" s="61" t="s">
        <v>41</v>
      </c>
      <c r="J4" s="61" t="s">
        <v>42</v>
      </c>
      <c r="K4" s="61" t="s">
        <v>43</v>
      </c>
    </row>
    <row r="5" spans="2:11" ht="12.75">
      <c r="B5" s="9" t="s">
        <v>6</v>
      </c>
      <c r="C5" s="42">
        <v>3.19</v>
      </c>
      <c r="D5" s="42">
        <v>4.27</v>
      </c>
      <c r="E5" s="42">
        <v>4.17</v>
      </c>
      <c r="F5" s="43">
        <v>1.17</v>
      </c>
      <c r="G5" s="63"/>
      <c r="H5" s="42">
        <v>18.9</v>
      </c>
      <c r="I5" s="42">
        <v>34.73</v>
      </c>
      <c r="J5" s="42">
        <v>45.49</v>
      </c>
      <c r="K5" s="43">
        <v>0.88</v>
      </c>
    </row>
    <row r="6" spans="2:11" ht="12.75">
      <c r="B6" s="12" t="s">
        <v>16</v>
      </c>
      <c r="C6" s="44">
        <v>5.46</v>
      </c>
      <c r="D6" s="44">
        <v>6.73</v>
      </c>
      <c r="E6" s="44">
        <v>6.47</v>
      </c>
      <c r="F6" s="45">
        <v>1.72</v>
      </c>
      <c r="G6" s="63"/>
      <c r="H6" s="44">
        <v>10.27</v>
      </c>
      <c r="I6" s="44">
        <v>31.91</v>
      </c>
      <c r="J6" s="44">
        <v>56.24</v>
      </c>
      <c r="K6" s="45">
        <v>1.58</v>
      </c>
    </row>
    <row r="7" spans="2:11" ht="12.75">
      <c r="B7" s="12" t="s">
        <v>7</v>
      </c>
      <c r="C7" s="44">
        <v>3.13</v>
      </c>
      <c r="D7" s="44">
        <v>3.16</v>
      </c>
      <c r="E7" s="44">
        <v>2.84</v>
      </c>
      <c r="F7" s="45">
        <v>0.82</v>
      </c>
      <c r="G7" s="63"/>
      <c r="H7" s="44">
        <v>27.27</v>
      </c>
      <c r="I7" s="44">
        <v>29.87</v>
      </c>
      <c r="J7" s="44">
        <v>36.36</v>
      </c>
      <c r="K7" s="45">
        <v>6.49</v>
      </c>
    </row>
    <row r="8" spans="2:11" ht="12.75">
      <c r="B8" s="12" t="s">
        <v>8</v>
      </c>
      <c r="C8" s="44">
        <v>6.67</v>
      </c>
      <c r="D8" s="44">
        <v>5.82</v>
      </c>
      <c r="E8" s="44">
        <v>5.18</v>
      </c>
      <c r="F8" s="45">
        <v>2.57</v>
      </c>
      <c r="G8" s="63"/>
      <c r="H8" s="44">
        <v>5</v>
      </c>
      <c r="I8" s="44">
        <v>21.39</v>
      </c>
      <c r="J8" s="44">
        <v>73.61</v>
      </c>
      <c r="K8" s="45">
        <v>0</v>
      </c>
    </row>
    <row r="9" spans="2:11" ht="12.75">
      <c r="B9" s="12" t="s">
        <v>9</v>
      </c>
      <c r="C9" s="44">
        <v>3.49</v>
      </c>
      <c r="D9" s="44">
        <v>4.54</v>
      </c>
      <c r="E9" s="44">
        <v>3.59</v>
      </c>
      <c r="F9" s="45">
        <v>1.02</v>
      </c>
      <c r="G9" s="63"/>
      <c r="H9" s="44">
        <v>31.58</v>
      </c>
      <c r="I9" s="44">
        <v>38.6</v>
      </c>
      <c r="J9" s="44">
        <v>29.82</v>
      </c>
      <c r="K9" s="45">
        <v>0</v>
      </c>
    </row>
    <row r="10" spans="2:11" ht="12.75">
      <c r="B10" s="12" t="s">
        <v>10</v>
      </c>
      <c r="C10" s="44">
        <v>4.55</v>
      </c>
      <c r="D10" s="44">
        <v>4.32</v>
      </c>
      <c r="E10" s="44">
        <v>3.8</v>
      </c>
      <c r="F10" s="45">
        <v>1.21</v>
      </c>
      <c r="G10" s="63"/>
      <c r="H10" s="44">
        <v>29</v>
      </c>
      <c r="I10" s="44">
        <v>40</v>
      </c>
      <c r="J10" s="44">
        <v>31</v>
      </c>
      <c r="K10" s="45">
        <v>0</v>
      </c>
    </row>
    <row r="11" spans="2:11" ht="12.75">
      <c r="B11" s="12" t="s">
        <v>12</v>
      </c>
      <c r="C11" s="44">
        <v>8.02</v>
      </c>
      <c r="D11" s="44">
        <v>7.64</v>
      </c>
      <c r="E11" s="44">
        <v>6.25</v>
      </c>
      <c r="F11" s="44">
        <v>1.79</v>
      </c>
      <c r="G11" s="63"/>
      <c r="H11" s="44">
        <v>19.52</v>
      </c>
      <c r="I11" s="44">
        <v>35.71</v>
      </c>
      <c r="J11" s="44">
        <v>41.9</v>
      </c>
      <c r="K11" s="44">
        <v>2.86</v>
      </c>
    </row>
    <row r="12" spans="2:11" ht="12.75">
      <c r="B12" s="12" t="s">
        <v>11</v>
      </c>
      <c r="C12" s="44">
        <v>5.12</v>
      </c>
      <c r="D12" s="44">
        <v>5.12</v>
      </c>
      <c r="E12" s="44">
        <v>4.68</v>
      </c>
      <c r="F12" s="44">
        <v>1.86</v>
      </c>
      <c r="G12" s="63"/>
      <c r="H12" s="44">
        <v>12.58</v>
      </c>
      <c r="I12" s="44">
        <v>39.2</v>
      </c>
      <c r="J12" s="44">
        <v>46.2</v>
      </c>
      <c r="K12" s="44">
        <v>2.02</v>
      </c>
    </row>
    <row r="13" spans="2:11" ht="12.75">
      <c r="B13" s="12" t="s">
        <v>13</v>
      </c>
      <c r="C13" s="44">
        <v>3.3</v>
      </c>
      <c r="D13" s="44">
        <v>3.56</v>
      </c>
      <c r="E13" s="44">
        <v>3.05</v>
      </c>
      <c r="F13" s="44">
        <v>1.17</v>
      </c>
      <c r="G13" s="63"/>
      <c r="H13" s="44">
        <v>16.2</v>
      </c>
      <c r="I13" s="44">
        <v>42.46</v>
      </c>
      <c r="J13" s="44">
        <v>41.34</v>
      </c>
      <c r="K13" s="44">
        <v>0</v>
      </c>
    </row>
    <row r="14" spans="2:11" s="3" customFormat="1" ht="12.75">
      <c r="B14" s="12" t="s">
        <v>14</v>
      </c>
      <c r="C14" s="44">
        <v>1.07</v>
      </c>
      <c r="D14" s="44">
        <v>1.47</v>
      </c>
      <c r="E14" s="44">
        <v>0.99</v>
      </c>
      <c r="F14" s="44">
        <v>0.5</v>
      </c>
      <c r="G14" s="63"/>
      <c r="H14" s="44">
        <v>15</v>
      </c>
      <c r="I14" s="44">
        <v>25</v>
      </c>
      <c r="J14" s="44">
        <v>52.5</v>
      </c>
      <c r="K14" s="44">
        <v>7.5</v>
      </c>
    </row>
    <row r="15" spans="2:11" ht="12.75">
      <c r="B15" s="12" t="s">
        <v>15</v>
      </c>
      <c r="C15" s="44">
        <v>2.7</v>
      </c>
      <c r="D15" s="44">
        <v>3.6</v>
      </c>
      <c r="E15" s="44">
        <v>3.15</v>
      </c>
      <c r="F15" s="44">
        <v>1.15</v>
      </c>
      <c r="G15" s="64"/>
      <c r="H15" s="44">
        <v>14.46</v>
      </c>
      <c r="I15" s="44">
        <v>41.4</v>
      </c>
      <c r="J15" s="44">
        <v>39.9</v>
      </c>
      <c r="K15" s="44">
        <v>4.24</v>
      </c>
    </row>
    <row r="16" spans="2:11" ht="12.75">
      <c r="B16" s="12"/>
      <c r="C16" s="44"/>
      <c r="D16" s="44"/>
      <c r="E16" s="44"/>
      <c r="F16" s="44"/>
      <c r="G16" s="64"/>
      <c r="H16" s="44"/>
      <c r="I16" s="44"/>
      <c r="J16" s="44"/>
      <c r="K16" s="44"/>
    </row>
    <row r="17" spans="2:11" ht="12.75">
      <c r="B17" s="60" t="s">
        <v>37</v>
      </c>
      <c r="C17" s="65">
        <v>2.62</v>
      </c>
      <c r="D17" s="65">
        <v>2.99</v>
      </c>
      <c r="E17" s="65">
        <v>2.7</v>
      </c>
      <c r="F17" s="65">
        <v>1.06</v>
      </c>
      <c r="G17" s="66"/>
      <c r="H17" s="65">
        <v>18.32</v>
      </c>
      <c r="I17" s="65">
        <v>35.62</v>
      </c>
      <c r="J17" s="65">
        <v>42.53</v>
      </c>
      <c r="K17" s="65">
        <v>3.53</v>
      </c>
    </row>
    <row r="18" spans="2:7" ht="12.75">
      <c r="B18" s="15" t="s">
        <v>45</v>
      </c>
      <c r="C18" s="4"/>
      <c r="D18" s="5"/>
      <c r="E18" s="5"/>
      <c r="F18" s="5"/>
      <c r="G18" s="4"/>
    </row>
    <row r="19" spans="2:7" ht="12.75">
      <c r="B19" s="4"/>
      <c r="C19" s="4"/>
      <c r="D19" s="5"/>
      <c r="E19" s="5"/>
      <c r="F19" s="5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</sheetData>
  <mergeCells count="1">
    <mergeCell ref="B3:K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renato.rovetta</dc:creator>
  <cp:keywords/>
  <dc:description/>
  <cp:lastModifiedBy>Cestim</cp:lastModifiedBy>
  <cp:lastPrinted>2005-12-02T12:08:53Z</cp:lastPrinted>
  <dcterms:created xsi:type="dcterms:W3CDTF">2005-10-28T13:27:34Z</dcterms:created>
  <dcterms:modified xsi:type="dcterms:W3CDTF">2007-04-12T15:09:32Z</dcterms:modified>
  <cp:category/>
  <cp:version/>
  <cp:contentType/>
  <cp:contentStatus/>
</cp:coreProperties>
</file>